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4545" tabRatio="876" activeTab="4"/>
  </bookViews>
  <sheets>
    <sheet name="Ajuda" sheetId="1" r:id="rId1"/>
    <sheet name="Plano de Contas" sheetId="2" r:id="rId2"/>
    <sheet name="EXEMPLO" sheetId="3" r:id="rId3"/>
    <sheet name="Termo de abertura" sheetId="4" r:id="rId4"/>
    <sheet name="Janeiro" sheetId="5" r:id="rId5"/>
    <sheet name="Fevereiro" sheetId="6" r:id="rId6"/>
    <sheet name="Março" sheetId="7" r:id="rId7"/>
    <sheet name="Abril" sheetId="8" r:id="rId8"/>
    <sheet name="Maio" sheetId="9" r:id="rId9"/>
    <sheet name="Julho" sheetId="10" r:id="rId10"/>
    <sheet name="Junho" sheetId="11" r:id="rId11"/>
    <sheet name="Agosto" sheetId="12" r:id="rId12"/>
    <sheet name="Setembro" sheetId="13" r:id="rId13"/>
    <sheet name="Outubro" sheetId="14" r:id="rId14"/>
    <sheet name="Novembro" sheetId="15" r:id="rId15"/>
    <sheet name="Dezembro" sheetId="16" r:id="rId16"/>
    <sheet name="Termo de encerramento" sheetId="17" r:id="rId17"/>
    <sheet name="Balanço Financeiro" sheetId="18" r:id="rId18"/>
  </sheets>
  <definedNames>
    <definedName name="_xlnm.Print_Area" localSheetId="3">'Termo de abertura'!$A:$IV</definedName>
  </definedNames>
  <calcPr fullCalcOnLoad="1"/>
</workbook>
</file>

<file path=xl/sharedStrings.xml><?xml version="1.0" encoding="utf-8"?>
<sst xmlns="http://schemas.openxmlformats.org/spreadsheetml/2006/main" count="469" uniqueCount="297">
  <si>
    <t>LIVRO CAIXA</t>
  </si>
  <si>
    <t>Numero de Ordem</t>
  </si>
  <si>
    <t>TERMO DE ABERTURA</t>
  </si>
  <si>
    <t>Nome:</t>
  </si>
  <si>
    <t>Endereço:</t>
  </si>
  <si>
    <t>Municipio</t>
  </si>
  <si>
    <t xml:space="preserve">Com registro no (a) </t>
  </si>
  <si>
    <t>Sob Numero:</t>
  </si>
  <si>
    <t>C.N.P.J   M.F numero:</t>
  </si>
  <si>
    <t>Inscrição Estadual numero:</t>
  </si>
  <si>
    <t>Inscrição Municipal numero:</t>
  </si>
  <si>
    <t>CARAPICUIBA,</t>
  </si>
  <si>
    <t>Numero:</t>
  </si>
  <si>
    <t>Em</t>
  </si>
  <si>
    <t>Assinatura do contribuinte ou</t>
  </si>
  <si>
    <t>seu representante legal</t>
  </si>
  <si>
    <t>____________________________________________</t>
  </si>
  <si>
    <t xml:space="preserve"> abaixo identificado:</t>
  </si>
  <si>
    <t xml:space="preserve"> numero 14 e servira para o lançamento dos pagamentos e recebimentos do contribuinte  </t>
  </si>
  <si>
    <t xml:space="preserve">       Contem este livro 14 folhas numeradas eletronicamente, seguidamente do numero 1 ao </t>
  </si>
  <si>
    <t>Saldo atual</t>
  </si>
  <si>
    <t>TERMO DE ENCERRAMENTO</t>
  </si>
  <si>
    <t>Contabilista</t>
  </si>
  <si>
    <t>Soma do mês</t>
  </si>
  <si>
    <t>Saldo Final</t>
  </si>
  <si>
    <t xml:space="preserve">Ultimo lançamento efetuado em </t>
  </si>
  <si>
    <t>Numero de Ordem:</t>
  </si>
  <si>
    <t>(Lei nº 8.541/92, Art. 18, I)</t>
  </si>
  <si>
    <t>MOVIMENTO DO CAIXA</t>
  </si>
  <si>
    <t>DATA</t>
  </si>
  <si>
    <t>HISTÓRICO</t>
  </si>
  <si>
    <t>ENTRADA</t>
  </si>
  <si>
    <t>SAIDA</t>
  </si>
  <si>
    <t>SALDO</t>
  </si>
  <si>
    <t>Saldo anterior</t>
  </si>
  <si>
    <t>COMPLEMENTO</t>
  </si>
  <si>
    <t>Ajuda</t>
  </si>
  <si>
    <t>Quando encerrar o ano, liste o caixa e o balanço financeiro para demonstrar ao seu cliente.</t>
  </si>
  <si>
    <t>Lance as despesas do seguinte modo:</t>
  </si>
  <si>
    <t xml:space="preserve">Pago multa e juros sobre a conta de luz acima </t>
  </si>
  <si>
    <t>As receitas você devera lançar assim:</t>
  </si>
  <si>
    <t>Esta tudo configurado para impressora epson  LX 300, para outra impressora</t>
  </si>
  <si>
    <t>faça sua configuração!!!</t>
  </si>
  <si>
    <t>BALANÇO FINANCEIRO</t>
  </si>
  <si>
    <t>Empresa:</t>
  </si>
  <si>
    <t>CNPJ:</t>
  </si>
  <si>
    <t>Exercicio:</t>
  </si>
  <si>
    <t>Saldo Inicial</t>
  </si>
  <si>
    <t>Saidas de Caixa</t>
  </si>
  <si>
    <t xml:space="preserve">Saldo em Caixa </t>
  </si>
  <si>
    <t>Gastos iniciais</t>
  </si>
  <si>
    <t xml:space="preserve">Saldo em Bancos </t>
  </si>
  <si>
    <t>Compras de Ativos a vista</t>
  </si>
  <si>
    <t>Compras de mercadorias</t>
  </si>
  <si>
    <t>Entradas em Caixa</t>
  </si>
  <si>
    <t>Duplicatas Pagas</t>
  </si>
  <si>
    <t>Vendas a Vista</t>
  </si>
  <si>
    <t>Titulos Pagos</t>
  </si>
  <si>
    <t>Vendas a Prazo</t>
  </si>
  <si>
    <t>Salarios</t>
  </si>
  <si>
    <t>Recebimento de Duplicatas</t>
  </si>
  <si>
    <t>Receitas de Juros</t>
  </si>
  <si>
    <t>Comissões</t>
  </si>
  <si>
    <t>Receitas de Comissões</t>
  </si>
  <si>
    <t>Previdência Social</t>
  </si>
  <si>
    <t>Recuperações</t>
  </si>
  <si>
    <t>Rendas de Investimentos</t>
  </si>
  <si>
    <t>Material de Escritório</t>
  </si>
  <si>
    <t>Cheques Recebidos</t>
  </si>
  <si>
    <t>Agua e Esgotos</t>
  </si>
  <si>
    <t>Vendas de Bens do Ativo</t>
  </si>
  <si>
    <t>Energia Elétrica</t>
  </si>
  <si>
    <t>Telefones</t>
  </si>
  <si>
    <t>Entradas em Bancos</t>
  </si>
  <si>
    <t>Depósitos Efetuados</t>
  </si>
  <si>
    <t>Duplicatas Recebidas</t>
  </si>
  <si>
    <t>Descontos de Duplicatas</t>
  </si>
  <si>
    <t>Caução de Duplicatas</t>
  </si>
  <si>
    <t>Juros Creditados</t>
  </si>
  <si>
    <t>Cheques emitidos</t>
  </si>
  <si>
    <t>Despesas Bancarias</t>
  </si>
  <si>
    <t>Duplicatas Debitadas</t>
  </si>
  <si>
    <t>Em Caixa</t>
  </si>
  <si>
    <t>Em Bancos</t>
  </si>
  <si>
    <t>Emitido em:</t>
  </si>
  <si>
    <t>Este programa de livro Caixa servira para lançar todas as receitas e despesas ocorridas na empresa</t>
  </si>
  <si>
    <r>
      <t xml:space="preserve">Pago conta de luz..... </t>
    </r>
    <r>
      <rPr>
        <b/>
        <sz val="10"/>
        <color indexed="10"/>
        <rFont val="Arial"/>
        <family val="2"/>
      </rPr>
      <t>no campo histórico</t>
    </r>
  </si>
  <si>
    <r>
      <t xml:space="preserve">Referente ao mês de .... </t>
    </r>
    <r>
      <rPr>
        <b/>
        <sz val="10"/>
        <color indexed="10"/>
        <rFont val="Arial"/>
        <family val="2"/>
      </rPr>
      <t>No campo complemento</t>
    </r>
  </si>
  <si>
    <t>o programa transporta o saldo automaticamente mês a mês até Dezembro.</t>
  </si>
  <si>
    <t>DICA IMPORTANTE</t>
  </si>
  <si>
    <t xml:space="preserve">QUE TENHO EM MÃOS, DEPOIS CLICO EM CLASSIFICAR NO MENU DADOS E PEÇO PARA </t>
  </si>
  <si>
    <t>DESTA FORMA TENHO O DEMONSTRATIVO FINANCEIRO DO ANO TODO.</t>
  </si>
  <si>
    <t>CLASSIFICAR POR DATA SOMENTE, DEPOIS INSIRO UMA LINHA EM BRANCO E FAÇO AUTOSOMA</t>
  </si>
  <si>
    <t>Contas a Receber</t>
  </si>
  <si>
    <t xml:space="preserve">durante todo o ano e diarimente se voce preferir, devendo as receitas e despesas serem lançadas mês a mês, </t>
  </si>
  <si>
    <t>Icms</t>
  </si>
  <si>
    <t>Honorários Contabeis</t>
  </si>
  <si>
    <t>Multas e Juros Pagos</t>
  </si>
  <si>
    <t>Imposto Simples</t>
  </si>
  <si>
    <t>Licença e funcionamento</t>
  </si>
  <si>
    <t>TX. De Lic. Func. 2001</t>
  </si>
  <si>
    <t>IPTU - 2001</t>
  </si>
  <si>
    <t>Gráfico Balanço Financeiro</t>
  </si>
  <si>
    <t>Carimbo e Assinatura do Contabilista</t>
  </si>
  <si>
    <t>Saidas de Bancos</t>
  </si>
  <si>
    <t>Contas a Pagar</t>
  </si>
  <si>
    <t>CRC nº</t>
  </si>
  <si>
    <t>(basta teclar alt +) DEPOIS SOMENTE COPIO OS VALORES PARA O BALANÇO FINANCEIRO</t>
  </si>
  <si>
    <t xml:space="preserve"> numero 14 e servira para o lançamento dos pagamentos e recebimentos do contribuinte abaixo</t>
  </si>
  <si>
    <t xml:space="preserve"> identificado:</t>
  </si>
  <si>
    <t>Municipio:</t>
  </si>
  <si>
    <t>Com registro no (a):</t>
  </si>
  <si>
    <t>Razão Social:</t>
  </si>
  <si>
    <t>C.N.P.J / M.F numero:</t>
  </si>
  <si>
    <t>Na Prefeitura Municipal de:</t>
  </si>
  <si>
    <r>
      <t xml:space="preserve">Recebido Mensalidade..... </t>
    </r>
    <r>
      <rPr>
        <b/>
        <sz val="10"/>
        <color indexed="10"/>
        <rFont val="Arial"/>
        <family val="2"/>
      </rPr>
      <t>no campo histórico</t>
    </r>
  </si>
  <si>
    <t>Recebido multa e juros sobre a mensalidade acima</t>
  </si>
  <si>
    <t>Plano de contas do Livro Caixa</t>
  </si>
  <si>
    <t>Contas</t>
  </si>
  <si>
    <t>Rendimentos PF não Assalariado</t>
  </si>
  <si>
    <t>Rendimentos PJ não Assalariado</t>
  </si>
  <si>
    <t>IRPJ</t>
  </si>
  <si>
    <t>COFINS</t>
  </si>
  <si>
    <t>Material de Limpeza</t>
  </si>
  <si>
    <t>Combustivel</t>
  </si>
  <si>
    <t>Rendimentos PJ Assalariado</t>
  </si>
  <si>
    <t>Agua e esgoto</t>
  </si>
  <si>
    <t>Provedor - Internet</t>
  </si>
  <si>
    <t>Material de Expediente</t>
  </si>
  <si>
    <t>Material de Embalagem</t>
  </si>
  <si>
    <t>Lanches e Refeições</t>
  </si>
  <si>
    <t>Condução e Transportes</t>
  </si>
  <si>
    <t>Peças e Material de Reposição</t>
  </si>
  <si>
    <t>Aluguel</t>
  </si>
  <si>
    <t>Depreciação</t>
  </si>
  <si>
    <t>Amortização</t>
  </si>
  <si>
    <t>Exaustão</t>
  </si>
  <si>
    <t>Premios de Seguro</t>
  </si>
  <si>
    <t>Gratificações</t>
  </si>
  <si>
    <t>Viagens e estadias</t>
  </si>
  <si>
    <t>Publicidade propaganda</t>
  </si>
  <si>
    <t>Correios e Telegrafos</t>
  </si>
  <si>
    <t>Despesas legais e Juridicas</t>
  </si>
  <si>
    <t>Despesas com Cartórios</t>
  </si>
  <si>
    <t>Despesas com cobranças</t>
  </si>
  <si>
    <t>Jornais e Revistas</t>
  </si>
  <si>
    <t>Pro-labore</t>
  </si>
  <si>
    <t>Honorários de Diretoria</t>
  </si>
  <si>
    <t>Salários</t>
  </si>
  <si>
    <t>Férias</t>
  </si>
  <si>
    <t>13º Salário</t>
  </si>
  <si>
    <t>Indenizações</t>
  </si>
  <si>
    <t>INSS</t>
  </si>
  <si>
    <t>IRRF</t>
  </si>
  <si>
    <t>FGTS</t>
  </si>
  <si>
    <t>Assistência Médica</t>
  </si>
  <si>
    <t>Contribuição Sindical Anual</t>
  </si>
  <si>
    <t>Contribuição Assistêncial</t>
  </si>
  <si>
    <t>Seguros de Acidentes do Trabalho</t>
  </si>
  <si>
    <t>Outras Despesas com pessoal</t>
  </si>
  <si>
    <t xml:space="preserve">SIMPLES </t>
  </si>
  <si>
    <t>CSSL</t>
  </si>
  <si>
    <t xml:space="preserve">PIS/PASEP/ Faturamento  </t>
  </si>
  <si>
    <t xml:space="preserve">IPI </t>
  </si>
  <si>
    <t xml:space="preserve">ICMS </t>
  </si>
  <si>
    <t>IRRF s/ Serviços de Terceiros</t>
  </si>
  <si>
    <t>DESPESAS OPERACIONAIS</t>
  </si>
  <si>
    <t>DESPESAS ADMINISTRATIVAS</t>
  </si>
  <si>
    <t>DESPESAS TRABALHISTAS</t>
  </si>
  <si>
    <t>DESPESAS TRIBUTARIAS</t>
  </si>
  <si>
    <t>DESPESAS FINANCEIRAS</t>
  </si>
  <si>
    <t>Descontos Concedidos</t>
  </si>
  <si>
    <t>Despesas c/ Créditos de liquidação Duv.</t>
  </si>
  <si>
    <t>DESPESAS GERAIS</t>
  </si>
  <si>
    <t>Brindes e Presentes</t>
  </si>
  <si>
    <t>Despesas Eventuais</t>
  </si>
  <si>
    <t>Outros Gastos com Conservação</t>
  </si>
  <si>
    <t>RECEITAS</t>
  </si>
  <si>
    <t>Pode e deve - se adaptar o plano de contas as suas necessidades, incluindo ou excluindo contas</t>
  </si>
  <si>
    <t>Estado</t>
  </si>
  <si>
    <t xml:space="preserve">Aluguéis ativos </t>
  </si>
  <si>
    <t>Multas e Juros Recebidos</t>
  </si>
  <si>
    <t>Descontos Obtidos</t>
  </si>
  <si>
    <t>Rendimentos s/ aplicações financeiras</t>
  </si>
  <si>
    <t>Receitas de aluguéis</t>
  </si>
  <si>
    <t>Lucros na Venda de bens patrimoniais</t>
  </si>
  <si>
    <t>Rendas Extraordinarias</t>
  </si>
  <si>
    <t>TOTAL GERAL</t>
  </si>
  <si>
    <t>DÉBITOS</t>
  </si>
  <si>
    <t>CRÉDITOS</t>
  </si>
  <si>
    <t>RECEITAS DE SERVIÇOS</t>
  </si>
  <si>
    <t>Serviços Prestados no Estado</t>
  </si>
  <si>
    <t>Serviços Prestados em outro Estado</t>
  </si>
  <si>
    <t>Serviços Prestados no Exterior</t>
  </si>
  <si>
    <t>( - ) Serviços não Recebidos</t>
  </si>
  <si>
    <t>RECEITAS DE VENDAS DE MERCADORIAS</t>
  </si>
  <si>
    <t>Mercadorias Vendidas no Estado</t>
  </si>
  <si>
    <t>Mercadoriais Vendidas para outro Estado</t>
  </si>
  <si>
    <t>Mercadorias Vendidas para o Exterior</t>
  </si>
  <si>
    <t>( - ) Devoluções de Mercadorias</t>
  </si>
  <si>
    <t>RECEITAS DE VENDAS DE PRODUTOS</t>
  </si>
  <si>
    <t>Produtos fabricados /Vendas no Estado</t>
  </si>
  <si>
    <t>Produtos fabricados /Vendas para outro Estado</t>
  </si>
  <si>
    <t>Produtos fabricados /Vendas no Exterior</t>
  </si>
  <si>
    <t>( - ) Devoluções de Produtos</t>
  </si>
  <si>
    <t>RECEITAS OPERACIONAIS</t>
  </si>
  <si>
    <t>RECEITAS FINANCEIRAS</t>
  </si>
  <si>
    <t>Variações Cambiais</t>
  </si>
  <si>
    <t>RECEITAS DIVERSAS</t>
  </si>
  <si>
    <t>Superveniências Ativas</t>
  </si>
  <si>
    <t>Valorização de bens</t>
  </si>
  <si>
    <t>RECEITAS EVENTUAIS</t>
  </si>
  <si>
    <t>Recuperação de FGTS</t>
  </si>
  <si>
    <t>Recuperação de materiais</t>
  </si>
  <si>
    <t>Recuperação de despesas</t>
  </si>
  <si>
    <t>Reversão de provisões</t>
  </si>
  <si>
    <t>Lucros em partic. em outras companhias</t>
  </si>
  <si>
    <t>Perdas recuperadas</t>
  </si>
  <si>
    <t>Variações monetarias ativas</t>
  </si>
  <si>
    <t xml:space="preserve">Ganhos em transações do ativo perm. </t>
  </si>
  <si>
    <t xml:space="preserve">Dividendos </t>
  </si>
  <si>
    <t>Aumento do valor ações outras empresas</t>
  </si>
  <si>
    <t>Ações bonificadas</t>
  </si>
  <si>
    <t>***DESPESAS***</t>
  </si>
  <si>
    <t>DESPESAS COM VENDAS</t>
  </si>
  <si>
    <t>Fretes e Seguros sobre compras</t>
  </si>
  <si>
    <t>Compras anuladas</t>
  </si>
  <si>
    <t>Bonificações a compradores</t>
  </si>
  <si>
    <t>Devedores duvidosos</t>
  </si>
  <si>
    <t>Despesas diversas com vendas</t>
  </si>
  <si>
    <t>Multa de Natureza contratual</t>
  </si>
  <si>
    <t>Vale-Transporte</t>
  </si>
  <si>
    <t>Refeições e Lanches</t>
  </si>
  <si>
    <t>DESPESAS SINDICAIS</t>
  </si>
  <si>
    <t>Contribuição Confederativa</t>
  </si>
  <si>
    <t>Contribuições a Órgãos de Classe</t>
  </si>
  <si>
    <t>Contribuição Sindical Patronal</t>
  </si>
  <si>
    <t>SERVIÇOS DE TERCEIROS</t>
  </si>
  <si>
    <t>Serv.Prestados p/ Pessoa Física</t>
  </si>
  <si>
    <t>Serv.Prestados p/ Pessoa Jurídica</t>
  </si>
  <si>
    <t>Serviços Contabeis</t>
  </si>
  <si>
    <t>Serviços Advocatícios</t>
  </si>
  <si>
    <t>Tributos Federais</t>
  </si>
  <si>
    <t>IRRF s/ Salários</t>
  </si>
  <si>
    <t>IRRF s/ Aluguéis</t>
  </si>
  <si>
    <t>PIS - Folha de Pagamento</t>
  </si>
  <si>
    <t>Tributos Estaduais</t>
  </si>
  <si>
    <t xml:space="preserve">IPVA </t>
  </si>
  <si>
    <t>Tributos Municipais</t>
  </si>
  <si>
    <t>ISSQN a Recolher</t>
  </si>
  <si>
    <t>TLIF a Recolher</t>
  </si>
  <si>
    <t>IPTU a Recolher</t>
  </si>
  <si>
    <t>Taxa de propaganda a Recolher (CADAM)</t>
  </si>
  <si>
    <t>Contribuição de Melhoria</t>
  </si>
  <si>
    <t>Manutenção de Computadores e Impressoras</t>
  </si>
  <si>
    <t>Recebido cheque pré p/ dia 10/01</t>
  </si>
  <si>
    <t>Cliente:Adilson da Silva</t>
  </si>
  <si>
    <t>Ref. Mês 12/02</t>
  </si>
  <si>
    <t>Pago conta de luz do escritório</t>
  </si>
  <si>
    <t>Cliente: Manoel macedo</t>
  </si>
  <si>
    <t>Pago Funcionária Recepção</t>
  </si>
  <si>
    <t>Maria da Silva</t>
  </si>
  <si>
    <t>Pago Aluguel do Escriitório</t>
  </si>
  <si>
    <t>antonio Fagundes</t>
  </si>
  <si>
    <t>Cliente: Joao Carlos</t>
  </si>
  <si>
    <t>Cliente: marcos ( honorários)</t>
  </si>
  <si>
    <t>Cliente: FHC (honorarios</t>
  </si>
  <si>
    <t>pago conta de telefone</t>
  </si>
  <si>
    <t>Cheque devolvido</t>
  </si>
  <si>
    <t>Ref. Cliente: manoel macedo</t>
  </si>
  <si>
    <r>
      <t xml:space="preserve">Nota: </t>
    </r>
    <r>
      <rPr>
        <b/>
        <sz val="10"/>
        <color indexed="17"/>
        <rFont val="Arial"/>
        <family val="2"/>
      </rPr>
      <t>Não se esqueça de escrever o saldo do caixa anterior em saldo inicial em janeiro!!!!!!</t>
    </r>
  </si>
  <si>
    <t>A PLANILHA LANÇAMENTOS EU USO DA SEGUINTE FORMA: LANÇO TODOS OS DOCUMENTOS</t>
  </si>
  <si>
    <t>Há aqueles que preferem lançar nos meses propriamente ditos, o que é aconselhavel para os menos</t>
  </si>
  <si>
    <t>experientes em excel.</t>
  </si>
  <si>
    <t>estes lançamentos são de exemplos, apague os e inicie os seus!!!!</t>
  </si>
  <si>
    <t>A PLANILHA LANÇAMENTOS NÃO TRANSPORTA DADOS AUTOMATICAMENTE PARA LUGAR NENHUM, PARA SE TRANSPORTAR VALORES É NECESSÁRIO COPIAR E COLAR NOS RESPECTIVO MÊS.</t>
  </si>
  <si>
    <t>banco do Brasil</t>
  </si>
  <si>
    <t>Deposito em conta corrente 12.250</t>
  </si>
  <si>
    <t>Retirada conta corrente 12.250 - cheque 20</t>
  </si>
  <si>
    <t>Deposito em conta corrente 12.100</t>
  </si>
  <si>
    <t>Retirada conta corrente 12.250 - cheque 10</t>
  </si>
  <si>
    <t>o importante é você saber que :</t>
  </si>
  <si>
    <t xml:space="preserve">Deposito em banco lançar na </t>
  </si>
  <si>
    <t>saida do caixa</t>
  </si>
  <si>
    <t>Retirada do banco</t>
  </si>
  <si>
    <t>Entrada do caixa</t>
  </si>
  <si>
    <t>Pagamento de contas</t>
  </si>
  <si>
    <t>Recebimento de valores ou cheques</t>
  </si>
  <si>
    <t xml:space="preserve">Pago conta de luz </t>
  </si>
  <si>
    <t>Quando você pagar contas com cheques são feitos 2 lançamentos</t>
  </si>
  <si>
    <t xml:space="preserve">1º na entrada do caixa </t>
  </si>
  <si>
    <t xml:space="preserve">2º na siada do caixa </t>
  </si>
  <si>
    <t>O livro caixa não é o ideal para controlar contas a pagar, a receber ou bancos</t>
  </si>
  <si>
    <t>o ideal é ter um livro de contas correntes.</t>
  </si>
  <si>
    <t>Eu defendo que o certo é ter livro DIARIO para todos os clientes.</t>
  </si>
  <si>
    <t>Versão 6.0</t>
  </si>
  <si>
    <t>BELO HORIZONTE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</si>
</sst>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0.00"/>
    <numFmt numFmtId="172" formatCode="000"/>
    <numFmt numFmtId="173" formatCode="d\ mmmm\,\ yyyy"/>
    <numFmt numFmtId="174" formatCode="dd\ mmmm\,\ yyyy"/>
    <numFmt numFmtId="175" formatCode="yyyy"/>
    <numFmt numFmtId="176" formatCode="dd/mm/yyyy\ &quot;a&quot;\ dd/mm/yyyy"/>
    <numFmt numFmtId="177" formatCode="dd/mm/yyyy\ \'yy\'\ dd/mm/yyyy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20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53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7.25"/>
      <name val="Arial"/>
      <family val="0"/>
    </font>
    <font>
      <b/>
      <sz val="13"/>
      <color indexed="10"/>
      <name val="Arial"/>
      <family val="2"/>
    </font>
    <font>
      <b/>
      <sz val="24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ed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Dashed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DashDot">
        <color indexed="57"/>
      </left>
      <right>
        <color indexed="63"/>
      </right>
      <top style="mediumDashDot">
        <color indexed="57"/>
      </top>
      <bottom>
        <color indexed="63"/>
      </bottom>
    </border>
    <border>
      <left>
        <color indexed="63"/>
      </left>
      <right>
        <color indexed="63"/>
      </right>
      <top style="mediumDashDot">
        <color indexed="57"/>
      </top>
      <bottom>
        <color indexed="63"/>
      </bottom>
    </border>
    <border>
      <left>
        <color indexed="63"/>
      </left>
      <right style="mediumDashDot">
        <color indexed="57"/>
      </right>
      <top style="mediumDashDot">
        <color indexed="57"/>
      </top>
      <bottom>
        <color indexed="63"/>
      </bottom>
    </border>
    <border>
      <left style="mediumDashDot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57"/>
      </right>
      <top>
        <color indexed="63"/>
      </top>
      <bottom>
        <color indexed="63"/>
      </bottom>
    </border>
    <border>
      <left style="mediumDashDot">
        <color indexed="57"/>
      </left>
      <right>
        <color indexed="63"/>
      </right>
      <top>
        <color indexed="63"/>
      </top>
      <bottom style="mediumDashDot">
        <color indexed="57"/>
      </bottom>
    </border>
    <border>
      <left>
        <color indexed="63"/>
      </left>
      <right>
        <color indexed="63"/>
      </right>
      <top>
        <color indexed="63"/>
      </top>
      <bottom style="mediumDashDot">
        <color indexed="57"/>
      </bottom>
    </border>
    <border>
      <left>
        <color indexed="63"/>
      </left>
      <right style="mediumDashDot">
        <color indexed="57"/>
      </right>
      <top>
        <color indexed="63"/>
      </top>
      <bottom style="mediumDashDot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2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10" fillId="0" borderId="0" xfId="17" applyFont="1" applyBorder="1" applyAlignment="1">
      <alignment/>
    </xf>
    <xf numFmtId="169" fontId="10" fillId="0" borderId="0" xfId="1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/>
    </xf>
    <xf numFmtId="169" fontId="10" fillId="0" borderId="7" xfId="17" applyFont="1" applyBorder="1" applyAlignment="1">
      <alignment/>
    </xf>
    <xf numFmtId="169" fontId="14" fillId="0" borderId="7" xfId="17" applyFont="1" applyBorder="1" applyAlignment="1">
      <alignment/>
    </xf>
    <xf numFmtId="14" fontId="10" fillId="0" borderId="6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15" applyFont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169" fontId="4" fillId="0" borderId="0" xfId="17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169" fontId="14" fillId="0" borderId="2" xfId="17" applyFont="1" applyBorder="1" applyAlignment="1">
      <alignment horizontal="center"/>
    </xf>
    <xf numFmtId="169" fontId="15" fillId="0" borderId="2" xfId="17" applyFont="1" applyBorder="1" applyAlignment="1">
      <alignment/>
    </xf>
    <xf numFmtId="0" fontId="3" fillId="0" borderId="0" xfId="0" applyFont="1" applyAlignment="1">
      <alignment horizontal="center"/>
    </xf>
    <xf numFmtId="175" fontId="18" fillId="0" borderId="0" xfId="0" applyNumberFormat="1" applyFont="1" applyAlignment="1">
      <alignment horizontal="center"/>
    </xf>
    <xf numFmtId="169" fontId="4" fillId="0" borderId="0" xfId="17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 locked="0"/>
    </xf>
    <xf numFmtId="169" fontId="14" fillId="0" borderId="0" xfId="17" applyFont="1" applyBorder="1" applyAlignment="1" applyProtection="1">
      <alignment/>
      <protection/>
    </xf>
    <xf numFmtId="169" fontId="1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10" fillId="0" borderId="2" xfId="17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Alignment="1">
      <alignment/>
    </xf>
    <xf numFmtId="169" fontId="32" fillId="0" borderId="11" xfId="17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169" fontId="32" fillId="0" borderId="12" xfId="17" applyFont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Alignment="1" applyProtection="1">
      <alignment horizontal="left"/>
      <protection/>
    </xf>
    <xf numFmtId="0" fontId="32" fillId="2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33" fillId="3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9" fontId="19" fillId="0" borderId="1" xfId="17" applyFont="1" applyBorder="1" applyAlignment="1">
      <alignment horizontal="center" vertical="center"/>
    </xf>
    <xf numFmtId="169" fontId="19" fillId="0" borderId="0" xfId="17" applyFont="1" applyBorder="1" applyAlignment="1">
      <alignment horizontal="center" vertical="center"/>
    </xf>
    <xf numFmtId="169" fontId="19" fillId="0" borderId="2" xfId="17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 horizontal="left"/>
    </xf>
    <xf numFmtId="169" fontId="14" fillId="0" borderId="18" xfId="17" applyFont="1" applyBorder="1" applyAlignment="1">
      <alignment horizontal="center"/>
    </xf>
    <xf numFmtId="169" fontId="14" fillId="0" borderId="19" xfId="17" applyFont="1" applyBorder="1" applyAlignment="1">
      <alignment horizontal="center"/>
    </xf>
    <xf numFmtId="169" fontId="14" fillId="0" borderId="20" xfId="17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left"/>
    </xf>
    <xf numFmtId="0" fontId="26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/>
    </xf>
    <xf numFmtId="14" fontId="11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27" xfId="0" applyFont="1" applyBorder="1" applyAlignment="1" applyProtection="1">
      <alignment horizontal="center" vertical="top"/>
      <protection locked="0"/>
    </xf>
    <xf numFmtId="0" fontId="4" fillId="0" borderId="28" xfId="0" applyFont="1" applyBorder="1" applyAlignment="1" applyProtection="1">
      <alignment horizontal="center" vertical="top"/>
      <protection locked="0"/>
    </xf>
    <xf numFmtId="0" fontId="33" fillId="2" borderId="13" xfId="0" applyFont="1" applyFill="1" applyBorder="1" applyAlignment="1" applyProtection="1">
      <alignment horizontal="center"/>
      <protection locked="0"/>
    </xf>
    <xf numFmtId="0" fontId="33" fillId="2" borderId="12" xfId="0" applyFont="1" applyFill="1" applyBorder="1" applyAlignment="1" applyProtection="1">
      <alignment horizontal="center"/>
      <protection locked="0"/>
    </xf>
    <xf numFmtId="0" fontId="33" fillId="2" borderId="13" xfId="0" applyFont="1" applyFill="1" applyBorder="1" applyAlignment="1" applyProtection="1">
      <alignment horizontal="center"/>
      <protection/>
    </xf>
    <xf numFmtId="0" fontId="33" fillId="2" borderId="12" xfId="0" applyFont="1" applyFill="1" applyBorder="1" applyAlignment="1" applyProtection="1">
      <alignment horizontal="center"/>
      <protection/>
    </xf>
    <xf numFmtId="0" fontId="16" fillId="0" borderId="0" xfId="15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CCFFCC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('Balanço Financeiro'!$B$10,'Balanço Financeiro'!$D$10,'Balanço Financeiro'!$B$14,'Balanço Financeiro'!$B$25,'Balanço Financeiro'!$D$29,'Balanço Financeiro'!$D$38,'Balanço Financeiro'!$D$34,'Balanço Financeiro'!$B$34)</c:f>
              <c:strCache>
                <c:ptCount val="8"/>
                <c:pt idx="0">
                  <c:v>Saldo Inicial</c:v>
                </c:pt>
                <c:pt idx="1">
                  <c:v>Saidas de Caixa</c:v>
                </c:pt>
                <c:pt idx="2">
                  <c:v>Entradas em Caixa</c:v>
                </c:pt>
                <c:pt idx="3">
                  <c:v>Entradas em Bancos</c:v>
                </c:pt>
                <c:pt idx="4">
                  <c:v>Saidas de Bancos</c:v>
                </c:pt>
                <c:pt idx="5">
                  <c:v>Saldo Final</c:v>
                </c:pt>
                <c:pt idx="6">
                  <c:v>Contas a Pagar</c:v>
                </c:pt>
                <c:pt idx="7">
                  <c:v>Contas a Receber</c:v>
                </c:pt>
              </c:strCache>
            </c:strRef>
          </c:cat>
          <c:val>
            <c:numRef>
              <c:f>('Balanço Financeiro'!$C$10,'Balanço Financeiro'!$E$10,'Balanço Financeiro'!$C$14,'Balanço Financeiro'!$C$25,'Balanço Financeiro'!$E$29,'Balanço Financeiro'!$E$38,'Balanço Financeiro'!$E$34,'Balanço Financeiro'!$C$34)</c:f>
              <c:numCache>
                <c:ptCount val="8"/>
                <c:pt idx="0">
                  <c:v>29</c:v>
                </c:pt>
                <c:pt idx="1">
                  <c:v>33</c:v>
                </c:pt>
                <c:pt idx="2">
                  <c:v>18</c:v>
                </c:pt>
                <c:pt idx="3">
                  <c:v>10</c:v>
                </c:pt>
                <c:pt idx="4">
                  <c:v>6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53</xdr:row>
      <xdr:rowOff>104775</xdr:rowOff>
    </xdr:from>
    <xdr:to>
      <xdr:col>5</xdr:col>
      <xdr:colOff>323850</xdr:colOff>
      <xdr:row>101</xdr:row>
      <xdr:rowOff>9525</xdr:rowOff>
    </xdr:to>
    <xdr:graphicFrame>
      <xdr:nvGraphicFramePr>
        <xdr:cNvPr id="1" name="Chart 2"/>
        <xdr:cNvGraphicFramePr/>
      </xdr:nvGraphicFramePr>
      <xdr:xfrm>
        <a:off x="504825" y="9153525"/>
        <a:ext cx="536257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2"/>
  <sheetViews>
    <sheetView zoomScale="80" zoomScaleNormal="80" workbookViewId="0" topLeftCell="A33">
      <selection activeCell="B39" sqref="B39"/>
    </sheetView>
  </sheetViews>
  <sheetFormatPr defaultColWidth="9.140625" defaultRowHeight="12.75"/>
  <cols>
    <col min="1" max="1" width="3.28125" style="52" customWidth="1"/>
    <col min="2" max="2" width="111.421875" style="52" customWidth="1"/>
    <col min="3" max="16384" width="9.140625" style="52" customWidth="1"/>
  </cols>
  <sheetData>
    <row r="2" ht="20.25">
      <c r="B2" s="51" t="s">
        <v>36</v>
      </c>
    </row>
    <row r="3" ht="12.75">
      <c r="B3" s="2" t="s">
        <v>295</v>
      </c>
    </row>
    <row r="5" ht="12.75">
      <c r="B5" s="49" t="s">
        <v>85</v>
      </c>
    </row>
    <row r="6" ht="12.75">
      <c r="B6" s="49"/>
    </row>
    <row r="7" ht="12.75">
      <c r="B7" s="49" t="s">
        <v>94</v>
      </c>
    </row>
    <row r="8" ht="12.75">
      <c r="B8" s="49"/>
    </row>
    <row r="9" ht="12.75">
      <c r="B9" s="49" t="s">
        <v>88</v>
      </c>
    </row>
    <row r="10" ht="12.75">
      <c r="B10" s="107" t="s">
        <v>270</v>
      </c>
    </row>
    <row r="11" ht="12.75">
      <c r="B11" s="49"/>
    </row>
    <row r="12" ht="12.75">
      <c r="B12" s="49" t="s">
        <v>37</v>
      </c>
    </row>
    <row r="13" ht="12.75">
      <c r="B13" s="49" t="s">
        <v>41</v>
      </c>
    </row>
    <row r="14" ht="12.75">
      <c r="B14" s="49" t="s">
        <v>42</v>
      </c>
    </row>
    <row r="15" ht="12.75">
      <c r="B15" s="49"/>
    </row>
    <row r="16" ht="12.75">
      <c r="B16" s="49" t="s">
        <v>178</v>
      </c>
    </row>
    <row r="17" ht="12.75">
      <c r="B17" s="49"/>
    </row>
    <row r="18" ht="12.75">
      <c r="B18" s="48" t="s">
        <v>38</v>
      </c>
    </row>
    <row r="19" ht="12.75">
      <c r="B19" s="48"/>
    </row>
    <row r="20" ht="12.75">
      <c r="B20" s="48" t="s">
        <v>86</v>
      </c>
    </row>
    <row r="21" ht="12.75">
      <c r="B21" s="48" t="s">
        <v>87</v>
      </c>
    </row>
    <row r="22" ht="12.75">
      <c r="B22" s="48" t="s">
        <v>39</v>
      </c>
    </row>
    <row r="23" ht="12.75">
      <c r="B23" s="49"/>
    </row>
    <row r="24" ht="12.75">
      <c r="B24" s="49"/>
    </row>
    <row r="25" ht="12.75">
      <c r="B25" s="48" t="s">
        <v>40</v>
      </c>
    </row>
    <row r="26" ht="12.75">
      <c r="B26" s="49"/>
    </row>
    <row r="27" ht="12.75">
      <c r="B27" s="48" t="s">
        <v>115</v>
      </c>
    </row>
    <row r="28" ht="12.75">
      <c r="B28" s="48" t="s">
        <v>87</v>
      </c>
    </row>
    <row r="29" ht="12.75">
      <c r="B29" s="48" t="s">
        <v>116</v>
      </c>
    </row>
    <row r="30" ht="12.75">
      <c r="B30" s="48"/>
    </row>
    <row r="31" ht="12.75">
      <c r="B31" s="48"/>
    </row>
    <row r="32" ht="13.5" thickBot="1">
      <c r="B32" s="50"/>
    </row>
    <row r="33" ht="12.75">
      <c r="B33" s="108" t="s">
        <v>89</v>
      </c>
    </row>
    <row r="34" ht="12.75">
      <c r="B34" s="109"/>
    </row>
    <row r="35" ht="12.75">
      <c r="B35" s="111" t="s">
        <v>271</v>
      </c>
    </row>
    <row r="36" ht="12.75">
      <c r="B36" s="111" t="s">
        <v>90</v>
      </c>
    </row>
    <row r="37" ht="12.75">
      <c r="B37" s="111" t="s">
        <v>92</v>
      </c>
    </row>
    <row r="38" ht="12.75">
      <c r="B38" s="111" t="s">
        <v>107</v>
      </c>
    </row>
    <row r="39" ht="12.75">
      <c r="B39" s="111" t="s">
        <v>91</v>
      </c>
    </row>
    <row r="40" ht="11.25" customHeight="1" thickBot="1">
      <c r="B40" s="111"/>
    </row>
    <row r="41" ht="45" customHeight="1" thickBot="1">
      <c r="B41" s="114" t="s">
        <v>275</v>
      </c>
    </row>
    <row r="42" ht="12.75">
      <c r="B42" s="111"/>
    </row>
    <row r="43" ht="12.75">
      <c r="B43" s="111" t="s">
        <v>272</v>
      </c>
    </row>
    <row r="44" ht="12.75">
      <c r="B44" s="111" t="s">
        <v>273</v>
      </c>
    </row>
    <row r="45" ht="12.75">
      <c r="B45" s="112"/>
    </row>
    <row r="46" ht="12.75">
      <c r="B46" s="111"/>
    </row>
    <row r="47" ht="13.5" thickBot="1">
      <c r="B47" s="110"/>
    </row>
    <row r="48" ht="12.75">
      <c r="B48" s="50"/>
    </row>
    <row r="49" ht="12.75">
      <c r="B49" s="50"/>
    </row>
    <row r="50" ht="12.75">
      <c r="B50" s="49"/>
    </row>
    <row r="51" ht="12.75">
      <c r="B51" s="53"/>
    </row>
    <row r="53" ht="12.75">
      <c r="B53" s="177"/>
    </row>
    <row r="55" ht="12.75">
      <c r="B55" s="2"/>
    </row>
    <row r="57" ht="12.75">
      <c r="B57" s="54"/>
    </row>
    <row r="59" ht="12.75">
      <c r="B59" s="2"/>
    </row>
    <row r="62" ht="12.75">
      <c r="B62" s="74"/>
    </row>
  </sheetData>
  <printOptions/>
  <pageMargins left="0.75" right="0.75" top="1" bottom="1" header="0.492125985" footer="0.492125985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4" width="16.28125" style="24" bestFit="1" customWidth="1"/>
    <col min="5" max="5" width="15.003906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Junho!$F$57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Maio!$F$57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Julho!$F$57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Agosto!$F$57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8.42187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Setembro!$F$57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4" r:id="rId1"/>
  <headerFooter alignWithMargins="0">
    <oddHeader>&amp;C&amp;A&amp;RPágina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8.42187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Outubro!$F$57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4" r:id="rId1"/>
  <headerFooter alignWithMargins="0">
    <oddHeader>&amp;C&amp;A&amp;RPágina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8.42187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Novembro!$F$57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24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4" r:id="rId1"/>
  <headerFooter alignWithMargins="0">
    <oddHeader>&amp;C&amp;A&amp;RPágina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 topLeftCell="A3">
      <selection activeCell="C7" sqref="C7:E7"/>
    </sheetView>
  </sheetViews>
  <sheetFormatPr defaultColWidth="9.140625" defaultRowHeight="12.75"/>
  <cols>
    <col min="1" max="1" width="17.140625" style="0" customWidth="1"/>
    <col min="2" max="2" width="7.421875" style="0" customWidth="1"/>
    <col min="4" max="4" width="8.7109375" style="0" bestFit="1" customWidth="1"/>
    <col min="8" max="8" width="15.140625" style="0" customWidth="1"/>
  </cols>
  <sheetData>
    <row r="1" spans="1:8" ht="12.75">
      <c r="A1" s="86"/>
      <c r="B1" s="87"/>
      <c r="C1" s="87"/>
      <c r="D1" s="87"/>
      <c r="E1" s="87"/>
      <c r="F1" s="87"/>
      <c r="G1" s="87"/>
      <c r="H1" s="88"/>
    </row>
    <row r="2" spans="1:8" ht="23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ht="12.75">
      <c r="A3" s="21"/>
      <c r="B3" s="3"/>
      <c r="C3" s="3"/>
      <c r="D3" s="3"/>
      <c r="E3" s="3"/>
      <c r="F3" s="3"/>
      <c r="G3" s="3"/>
      <c r="H3" s="22"/>
    </row>
    <row r="4" spans="1:8" ht="18">
      <c r="A4" s="21"/>
      <c r="B4" s="157" t="s">
        <v>21</v>
      </c>
      <c r="C4" s="157"/>
      <c r="D4" s="157"/>
      <c r="E4" s="157"/>
      <c r="F4" s="157"/>
      <c r="G4" s="3"/>
      <c r="H4" s="22"/>
    </row>
    <row r="5" spans="1:8" ht="12.75">
      <c r="A5" s="10"/>
      <c r="B5" s="1"/>
      <c r="C5" s="1"/>
      <c r="D5" s="1"/>
      <c r="E5" s="1"/>
      <c r="F5" s="1"/>
      <c r="G5" s="1"/>
      <c r="H5" s="11"/>
    </row>
    <row r="6" spans="1:9" ht="12.75">
      <c r="A6" s="131" t="s">
        <v>25</v>
      </c>
      <c r="B6" s="132"/>
      <c r="C6" s="132"/>
      <c r="D6" s="132"/>
      <c r="E6" s="132"/>
      <c r="F6" s="132"/>
      <c r="G6" s="132"/>
      <c r="H6" s="133"/>
      <c r="I6" s="8"/>
    </row>
    <row r="7" spans="1:8" ht="12.75">
      <c r="A7" s="13"/>
      <c r="B7" s="6"/>
      <c r="C7" s="156">
        <v>36891</v>
      </c>
      <c r="D7" s="156"/>
      <c r="E7" s="156"/>
      <c r="F7" s="6"/>
      <c r="G7" s="6"/>
      <c r="H7" s="31"/>
    </row>
    <row r="8" spans="1:8" ht="12.75">
      <c r="A8" s="13"/>
      <c r="B8" s="6"/>
      <c r="C8" s="6"/>
      <c r="D8" s="32"/>
      <c r="E8" s="6"/>
      <c r="F8" s="6"/>
      <c r="G8" s="6"/>
      <c r="H8" s="31"/>
    </row>
    <row r="9" spans="1:12" ht="12.75">
      <c r="A9" s="10"/>
      <c r="B9" s="1"/>
      <c r="C9" s="132" t="s">
        <v>26</v>
      </c>
      <c r="D9" s="132"/>
      <c r="E9" s="132"/>
      <c r="F9" s="17">
        <f>'Termo de abertura'!$F$9</f>
        <v>1</v>
      </c>
      <c r="G9" s="5"/>
      <c r="H9" s="12"/>
      <c r="I9" s="5"/>
      <c r="J9" s="5"/>
      <c r="K9" s="5"/>
      <c r="L9" s="5"/>
    </row>
    <row r="10" spans="1:8" ht="12.75">
      <c r="A10" s="10"/>
      <c r="B10" s="1"/>
      <c r="C10" s="1"/>
      <c r="D10" s="1"/>
      <c r="E10" s="1"/>
      <c r="F10" s="1"/>
      <c r="G10" s="1"/>
      <c r="H10" s="11"/>
    </row>
    <row r="11" spans="1:9" ht="12.75">
      <c r="A11" s="137"/>
      <c r="B11" s="138"/>
      <c r="C11" s="138"/>
      <c r="D11" s="138"/>
      <c r="E11" s="138"/>
      <c r="F11" s="138"/>
      <c r="G11" s="138"/>
      <c r="H11" s="139"/>
      <c r="I11" s="2"/>
    </row>
    <row r="12" spans="1:8" ht="12.75">
      <c r="A12" s="10"/>
      <c r="B12" s="1"/>
      <c r="C12" s="1"/>
      <c r="D12" s="1"/>
      <c r="E12" s="1"/>
      <c r="F12" s="1"/>
      <c r="G12" s="1"/>
      <c r="H12" s="11"/>
    </row>
    <row r="13" spans="1:10" ht="12.75">
      <c r="A13" s="140" t="s">
        <v>19</v>
      </c>
      <c r="B13" s="141"/>
      <c r="C13" s="141"/>
      <c r="D13" s="141"/>
      <c r="E13" s="141"/>
      <c r="F13" s="141"/>
      <c r="G13" s="141"/>
      <c r="H13" s="142"/>
      <c r="I13" s="7"/>
      <c r="J13" s="7"/>
    </row>
    <row r="14" spans="1:10" ht="12.75">
      <c r="A14" s="140" t="s">
        <v>18</v>
      </c>
      <c r="B14" s="141"/>
      <c r="C14" s="141"/>
      <c r="D14" s="141"/>
      <c r="E14" s="141"/>
      <c r="F14" s="141"/>
      <c r="G14" s="141"/>
      <c r="H14" s="142"/>
      <c r="I14" s="7"/>
      <c r="J14" s="7"/>
    </row>
    <row r="15" spans="1:10" ht="12.75">
      <c r="A15" s="140" t="s">
        <v>17</v>
      </c>
      <c r="B15" s="141"/>
      <c r="C15" s="18"/>
      <c r="D15" s="18"/>
      <c r="E15" s="18"/>
      <c r="F15" s="18"/>
      <c r="G15" s="18"/>
      <c r="H15" s="19"/>
      <c r="I15" s="9"/>
      <c r="J15" s="9"/>
    </row>
    <row r="16" spans="1:8" ht="12.75">
      <c r="A16" s="10"/>
      <c r="B16" s="1"/>
      <c r="C16" s="1"/>
      <c r="D16" s="1"/>
      <c r="E16" s="1"/>
      <c r="F16" s="1"/>
      <c r="G16" s="1"/>
      <c r="H16" s="11"/>
    </row>
    <row r="17" spans="1:8" ht="12.75">
      <c r="A17" s="13" t="s">
        <v>3</v>
      </c>
      <c r="B17" s="145">
        <f>'Termo de abertura'!$B$16</f>
        <v>0</v>
      </c>
      <c r="C17" s="145"/>
      <c r="D17" s="145"/>
      <c r="E17" s="145"/>
      <c r="F17" s="145"/>
      <c r="G17" s="145"/>
      <c r="H17" s="146"/>
    </row>
    <row r="18" spans="1:8" ht="12.75">
      <c r="A18" s="13" t="s">
        <v>4</v>
      </c>
      <c r="B18" s="145">
        <f>'Termo de abertura'!$B$17</f>
        <v>0</v>
      </c>
      <c r="C18" s="145"/>
      <c r="D18" s="145"/>
      <c r="E18" s="145"/>
      <c r="F18" s="145"/>
      <c r="G18" s="6" t="s">
        <v>12</v>
      </c>
      <c r="H18" s="12">
        <f>'Termo de abertura'!$H$17</f>
        <v>0</v>
      </c>
    </row>
    <row r="19" spans="1:8" ht="12.75">
      <c r="A19" s="13" t="s">
        <v>5</v>
      </c>
      <c r="B19" s="145">
        <f>'Termo de abertura'!$B$18</f>
        <v>0</v>
      </c>
      <c r="C19" s="145"/>
      <c r="D19" s="145"/>
      <c r="E19" s="145"/>
      <c r="F19" s="18" t="s">
        <v>179</v>
      </c>
      <c r="G19" s="5">
        <f>'Termo de abertura'!$G$18</f>
        <v>0</v>
      </c>
      <c r="H19" s="12"/>
    </row>
    <row r="20" spans="1:8" ht="12.75">
      <c r="A20" s="143" t="s">
        <v>6</v>
      </c>
      <c r="B20" s="144"/>
      <c r="C20" s="145">
        <f>'Termo de abertura'!$C$19</f>
        <v>0</v>
      </c>
      <c r="D20" s="145"/>
      <c r="E20" s="145"/>
      <c r="F20" s="145"/>
      <c r="G20" s="1"/>
      <c r="H20" s="11"/>
    </row>
    <row r="21" spans="1:8" ht="12.75">
      <c r="A21" s="10"/>
      <c r="B21" s="1"/>
      <c r="C21" s="1"/>
      <c r="D21" s="1"/>
      <c r="E21" s="1"/>
      <c r="F21" s="1"/>
      <c r="G21" s="1"/>
      <c r="H21" s="11"/>
    </row>
    <row r="22" spans="1:8" ht="12.75">
      <c r="A22" s="10"/>
      <c r="B22" s="1"/>
      <c r="C22" s="1"/>
      <c r="D22" s="1"/>
      <c r="E22" s="1"/>
      <c r="F22" s="1"/>
      <c r="G22" s="1"/>
      <c r="H22" s="11"/>
    </row>
    <row r="23" spans="1:8" ht="12.75">
      <c r="A23" s="10"/>
      <c r="B23" s="1"/>
      <c r="C23" s="1"/>
      <c r="D23" s="1"/>
      <c r="E23" s="1"/>
      <c r="F23" s="1"/>
      <c r="G23" s="1"/>
      <c r="H23" s="11"/>
    </row>
    <row r="24" spans="1:8" ht="12.75">
      <c r="A24" s="13" t="s">
        <v>7</v>
      </c>
      <c r="B24" s="145">
        <f>'Termo de abertura'!$B$22</f>
        <v>0</v>
      </c>
      <c r="C24" s="145"/>
      <c r="D24" s="145"/>
      <c r="E24" s="1"/>
      <c r="F24" s="1"/>
      <c r="G24" s="1"/>
      <c r="H24" s="11"/>
    </row>
    <row r="25" spans="1:8" ht="12.75">
      <c r="A25" s="143" t="s">
        <v>8</v>
      </c>
      <c r="B25" s="144"/>
      <c r="C25" s="147">
        <f>'Termo de abertura'!$C$23</f>
        <v>0</v>
      </c>
      <c r="D25" s="147"/>
      <c r="E25" s="147"/>
      <c r="F25" s="147"/>
      <c r="G25" s="6" t="s">
        <v>13</v>
      </c>
      <c r="H25" s="47">
        <f>'Termo de abertura'!$H$23</f>
        <v>0</v>
      </c>
    </row>
    <row r="26" spans="1:8" ht="12.75">
      <c r="A26" s="143" t="s">
        <v>9</v>
      </c>
      <c r="B26" s="144"/>
      <c r="C26" s="123">
        <f>'Termo de abertura'!$C$24</f>
        <v>0</v>
      </c>
      <c r="D26" s="145"/>
      <c r="E26" s="145"/>
      <c r="F26" s="145"/>
      <c r="G26" s="1"/>
      <c r="H26" s="11"/>
    </row>
    <row r="27" spans="1:8" ht="12.75">
      <c r="A27" s="143" t="s">
        <v>10</v>
      </c>
      <c r="B27" s="144"/>
      <c r="C27" s="145">
        <f>'Termo de abertura'!$C$25</f>
        <v>0</v>
      </c>
      <c r="D27" s="145"/>
      <c r="E27" s="145"/>
      <c r="F27" s="145"/>
      <c r="G27" s="1"/>
      <c r="H27" s="11"/>
    </row>
    <row r="28" spans="1:8" ht="12.75">
      <c r="A28" s="140" t="s">
        <v>114</v>
      </c>
      <c r="B28" s="141"/>
      <c r="C28" s="145">
        <f>'Termo de abertura'!$C$26</f>
        <v>0</v>
      </c>
      <c r="D28" s="145"/>
      <c r="E28" s="145"/>
      <c r="F28" s="5">
        <f>'Termo de abertura'!$F$26</f>
        <v>0</v>
      </c>
      <c r="G28" s="1"/>
      <c r="H28" s="11"/>
    </row>
    <row r="29" spans="1:8" ht="12.75">
      <c r="A29" s="10"/>
      <c r="B29" s="1"/>
      <c r="C29" s="1"/>
      <c r="D29" s="1"/>
      <c r="E29" s="1"/>
      <c r="F29" s="1"/>
      <c r="G29" s="1"/>
      <c r="H29" s="11"/>
    </row>
    <row r="30" spans="1:8" ht="12.75">
      <c r="A30" s="10"/>
      <c r="B30" s="1"/>
      <c r="C30" s="1"/>
      <c r="D30" s="1"/>
      <c r="E30" s="1"/>
      <c r="F30" s="1"/>
      <c r="G30" s="1"/>
      <c r="H30" s="11"/>
    </row>
    <row r="31" spans="1:8" ht="12.75">
      <c r="A31" s="83" t="s">
        <v>11</v>
      </c>
      <c r="B31" s="158">
        <v>37256</v>
      </c>
      <c r="C31" s="158"/>
      <c r="D31" s="158"/>
      <c r="E31" s="1"/>
      <c r="F31" s="1"/>
      <c r="G31" s="1"/>
      <c r="H31" s="11"/>
    </row>
    <row r="32" spans="1:8" ht="12.75">
      <c r="A32" s="10"/>
      <c r="B32" s="1"/>
      <c r="C32" s="1"/>
      <c r="D32" s="1"/>
      <c r="E32" s="1"/>
      <c r="F32" s="1"/>
      <c r="G32" s="1"/>
      <c r="H32" s="11"/>
    </row>
    <row r="33" spans="1:8" ht="12.75">
      <c r="A33" s="10"/>
      <c r="B33" s="1"/>
      <c r="C33" s="1"/>
      <c r="D33" s="1"/>
      <c r="E33" s="1"/>
      <c r="F33" s="1"/>
      <c r="G33" s="1"/>
      <c r="H33" s="11"/>
    </row>
    <row r="34" spans="1:8" ht="12.75">
      <c r="A34" s="10"/>
      <c r="B34" s="1"/>
      <c r="C34" s="1"/>
      <c r="D34" s="1"/>
      <c r="E34" s="1"/>
      <c r="F34" s="1"/>
      <c r="G34" s="1"/>
      <c r="H34" s="11"/>
    </row>
    <row r="35" spans="1:8" ht="12.75">
      <c r="A35" s="10"/>
      <c r="B35" s="1"/>
      <c r="C35" s="1"/>
      <c r="D35" s="1"/>
      <c r="E35" s="1"/>
      <c r="F35" s="1"/>
      <c r="G35" s="1"/>
      <c r="H35" s="11"/>
    </row>
    <row r="36" spans="1:8" ht="12.75">
      <c r="A36" s="10"/>
      <c r="B36" s="1"/>
      <c r="C36" s="1"/>
      <c r="D36" s="1"/>
      <c r="E36" s="1"/>
      <c r="F36" s="1"/>
      <c r="G36" s="1"/>
      <c r="H36" s="11"/>
    </row>
    <row r="37" spans="1:8" ht="12.75">
      <c r="A37" s="10"/>
      <c r="B37" s="121" t="s">
        <v>16</v>
      </c>
      <c r="C37" s="121"/>
      <c r="D37" s="121"/>
      <c r="E37" s="121"/>
      <c r="F37" s="121"/>
      <c r="G37" s="4"/>
      <c r="H37" s="11"/>
    </row>
    <row r="38" spans="1:8" ht="12.75">
      <c r="A38" s="10"/>
      <c r="B38" s="1"/>
      <c r="C38" s="6"/>
      <c r="D38" s="80" t="s">
        <v>14</v>
      </c>
      <c r="E38" s="3"/>
      <c r="F38" s="3"/>
      <c r="G38" s="1"/>
      <c r="H38" s="11"/>
    </row>
    <row r="39" spans="1:8" ht="12.75">
      <c r="A39" s="10"/>
      <c r="B39" s="1"/>
      <c r="C39" s="6"/>
      <c r="D39" s="80" t="s">
        <v>15</v>
      </c>
      <c r="E39" s="3"/>
      <c r="F39" s="3"/>
      <c r="G39" s="1"/>
      <c r="H39" s="11"/>
    </row>
    <row r="40" spans="1:8" ht="12.75">
      <c r="A40" s="10"/>
      <c r="B40" s="1"/>
      <c r="C40" s="1"/>
      <c r="D40" s="1"/>
      <c r="E40" s="1"/>
      <c r="F40" s="1"/>
      <c r="G40" s="1"/>
      <c r="H40" s="11"/>
    </row>
    <row r="41" spans="1:8" ht="12.75">
      <c r="A41" s="10"/>
      <c r="B41" s="1"/>
      <c r="C41" s="1"/>
      <c r="D41" s="1"/>
      <c r="E41" s="1"/>
      <c r="F41" s="1"/>
      <c r="G41" s="1"/>
      <c r="H41" s="11"/>
    </row>
    <row r="42" spans="1:8" ht="12.75">
      <c r="A42" s="10"/>
      <c r="B42" s="1"/>
      <c r="C42" s="1"/>
      <c r="D42" s="1"/>
      <c r="E42" s="1"/>
      <c r="F42" s="1"/>
      <c r="G42" s="1"/>
      <c r="H42" s="11"/>
    </row>
    <row r="43" spans="1:8" ht="12.75">
      <c r="A43" s="10"/>
      <c r="B43" s="1"/>
      <c r="C43" s="1"/>
      <c r="D43" s="1"/>
      <c r="E43" s="1"/>
      <c r="F43" s="1"/>
      <c r="G43" s="1"/>
      <c r="H43" s="11"/>
    </row>
    <row r="44" spans="1:8" ht="12.75">
      <c r="A44" s="10"/>
      <c r="B44" s="1"/>
      <c r="C44" s="1"/>
      <c r="D44" s="1"/>
      <c r="E44" s="1"/>
      <c r="F44" s="1"/>
      <c r="G44" s="1"/>
      <c r="H44" s="11"/>
    </row>
    <row r="45" spans="1:8" ht="12.75">
      <c r="A45" s="10"/>
      <c r="B45" s="121" t="s">
        <v>16</v>
      </c>
      <c r="C45" s="121"/>
      <c r="D45" s="121"/>
      <c r="E45" s="121"/>
      <c r="F45" s="121"/>
      <c r="G45" s="1"/>
      <c r="H45" s="11"/>
    </row>
    <row r="46" spans="1:8" ht="12.75">
      <c r="A46" s="10"/>
      <c r="B46" s="1"/>
      <c r="C46" s="132" t="s">
        <v>22</v>
      </c>
      <c r="D46" s="132"/>
      <c r="E46" s="132"/>
      <c r="F46" s="3"/>
      <c r="G46" s="1"/>
      <c r="H46" s="11"/>
    </row>
    <row r="47" spans="1:8" ht="12.75">
      <c r="A47" s="10"/>
      <c r="B47" s="1"/>
      <c r="C47" s="6" t="s">
        <v>106</v>
      </c>
      <c r="D47" s="132"/>
      <c r="E47" s="132"/>
      <c r="F47" s="3"/>
      <c r="G47" s="1"/>
      <c r="H47" s="11"/>
    </row>
    <row r="48" spans="1:8" ht="12.75">
      <c r="A48" s="10"/>
      <c r="B48" s="1"/>
      <c r="C48" s="1"/>
      <c r="D48" s="1"/>
      <c r="E48" s="1"/>
      <c r="F48" s="1"/>
      <c r="G48" s="1"/>
      <c r="H48" s="11"/>
    </row>
    <row r="49" spans="1:8" ht="13.5" thickBot="1">
      <c r="A49" s="14"/>
      <c r="B49" s="15"/>
      <c r="C49" s="15"/>
      <c r="D49" s="15"/>
      <c r="E49" s="15"/>
      <c r="F49" s="15"/>
      <c r="G49" s="15"/>
      <c r="H49" s="16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</sheetData>
  <mergeCells count="28">
    <mergeCell ref="A28:B28"/>
    <mergeCell ref="C28:E28"/>
    <mergeCell ref="B18:F18"/>
    <mergeCell ref="D47:E47"/>
    <mergeCell ref="B45:F45"/>
    <mergeCell ref="C46:E46"/>
    <mergeCell ref="B31:D31"/>
    <mergeCell ref="B37:F37"/>
    <mergeCell ref="A26:B26"/>
    <mergeCell ref="C26:F26"/>
    <mergeCell ref="A14:H14"/>
    <mergeCell ref="B19:E19"/>
    <mergeCell ref="A15:B15"/>
    <mergeCell ref="B17:H17"/>
    <mergeCell ref="A2:H2"/>
    <mergeCell ref="A6:H6"/>
    <mergeCell ref="A11:H11"/>
    <mergeCell ref="A13:H13"/>
    <mergeCell ref="C7:E7"/>
    <mergeCell ref="B4:F4"/>
    <mergeCell ref="C9:E9"/>
    <mergeCell ref="A27:B27"/>
    <mergeCell ref="C27:F27"/>
    <mergeCell ref="B24:D24"/>
    <mergeCell ref="C20:F20"/>
    <mergeCell ref="A25:B25"/>
    <mergeCell ref="C25:F25"/>
    <mergeCell ref="A20:B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r:id="rId1"/>
  <headerFooter alignWithMargins="0">
    <oddHeader>&amp;RPágina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65">
      <selection activeCell="E69" sqref="E69"/>
    </sheetView>
  </sheetViews>
  <sheetFormatPr defaultColWidth="9.140625" defaultRowHeight="12.75"/>
  <cols>
    <col min="1" max="1" width="7.8515625" style="58" customWidth="1"/>
    <col min="2" max="2" width="24.421875" style="58" customWidth="1"/>
    <col min="3" max="3" width="14.421875" style="58" customWidth="1"/>
    <col min="4" max="4" width="23.8515625" style="58" customWidth="1"/>
    <col min="5" max="5" width="12.57421875" style="58" customWidth="1"/>
    <col min="6" max="16384" width="7.8515625" style="58" customWidth="1"/>
  </cols>
  <sheetData>
    <row r="1" spans="1:6" ht="12.75">
      <c r="A1" s="55"/>
      <c r="B1" s="56"/>
      <c r="C1" s="56"/>
      <c r="D1" s="56"/>
      <c r="E1" s="56"/>
      <c r="F1" s="57"/>
    </row>
    <row r="2" spans="1:6" ht="15.75">
      <c r="A2" s="59"/>
      <c r="B2" s="160" t="s">
        <v>43</v>
      </c>
      <c r="C2" s="160"/>
      <c r="D2" s="160"/>
      <c r="E2" s="160"/>
      <c r="F2" s="60"/>
    </row>
    <row r="3" spans="1:6" ht="12.75">
      <c r="A3" s="59"/>
      <c r="B3" s="61"/>
      <c r="C3" s="61"/>
      <c r="D3" s="61"/>
      <c r="E3" s="61"/>
      <c r="F3" s="60"/>
    </row>
    <row r="4" spans="1:6" ht="12.75">
      <c r="A4" s="59"/>
      <c r="B4" s="62" t="s">
        <v>44</v>
      </c>
      <c r="C4" s="161">
        <f>'Termo de abertura'!$B$16</f>
        <v>0</v>
      </c>
      <c r="D4" s="161"/>
      <c r="E4" s="161"/>
      <c r="F4" s="63"/>
    </row>
    <row r="5" spans="1:6" ht="12.75">
      <c r="A5" s="59"/>
      <c r="B5" s="62" t="s">
        <v>45</v>
      </c>
      <c r="C5" s="161">
        <f>'Termo de abertura'!$C$23</f>
        <v>0</v>
      </c>
      <c r="D5" s="161"/>
      <c r="E5" s="70"/>
      <c r="F5" s="63"/>
    </row>
    <row r="6" spans="1:6" ht="12.75">
      <c r="A6" s="59"/>
      <c r="B6" s="62" t="s">
        <v>46</v>
      </c>
      <c r="C6" s="75">
        <v>36892</v>
      </c>
      <c r="D6" s="70"/>
      <c r="E6" s="70"/>
      <c r="F6" s="63"/>
    </row>
    <row r="7" spans="1:6" ht="13.5" thickBot="1">
      <c r="A7" s="59"/>
      <c r="B7" s="62"/>
      <c r="C7" s="75"/>
      <c r="D7" s="70"/>
      <c r="E7" s="70"/>
      <c r="F7" s="63"/>
    </row>
    <row r="8" spans="1:6" ht="13.5" thickBot="1">
      <c r="A8" s="59"/>
      <c r="B8" s="173" t="s">
        <v>188</v>
      </c>
      <c r="C8" s="174"/>
      <c r="D8" s="175" t="s">
        <v>189</v>
      </c>
      <c r="E8" s="176"/>
      <c r="F8" s="63"/>
    </row>
    <row r="9" spans="1:6" ht="12.75">
      <c r="A9" s="59"/>
      <c r="B9" s="61"/>
      <c r="C9" s="61"/>
      <c r="D9" s="61"/>
      <c r="E9" s="61"/>
      <c r="F9" s="60"/>
    </row>
    <row r="10" spans="1:6" ht="16.5">
      <c r="A10" s="59"/>
      <c r="B10" s="77" t="s">
        <v>47</v>
      </c>
      <c r="C10" s="78">
        <f>SUM(C11:C12)</f>
        <v>29</v>
      </c>
      <c r="D10" s="77" t="s">
        <v>48</v>
      </c>
      <c r="E10" s="78">
        <f>SUM(E11:E27)</f>
        <v>33</v>
      </c>
      <c r="F10" s="60"/>
    </row>
    <row r="11" spans="1:6" ht="12.75">
      <c r="A11" s="59"/>
      <c r="B11" s="64" t="s">
        <v>49</v>
      </c>
      <c r="C11" s="65">
        <v>19</v>
      </c>
      <c r="D11" s="64" t="s">
        <v>50</v>
      </c>
      <c r="E11" s="65">
        <v>2</v>
      </c>
      <c r="F11" s="60"/>
    </row>
    <row r="12" spans="1:6" ht="12.75">
      <c r="A12" s="59"/>
      <c r="B12" s="64" t="s">
        <v>51</v>
      </c>
      <c r="C12" s="65">
        <v>10</v>
      </c>
      <c r="D12" s="64" t="s">
        <v>52</v>
      </c>
      <c r="E12" s="65">
        <v>2</v>
      </c>
      <c r="F12" s="60"/>
    </row>
    <row r="13" spans="1:6" ht="12.75">
      <c r="A13" s="59"/>
      <c r="C13" s="61"/>
      <c r="D13" s="64" t="s">
        <v>53</v>
      </c>
      <c r="E13" s="65">
        <v>2</v>
      </c>
      <c r="F13" s="60"/>
    </row>
    <row r="14" spans="1:6" ht="16.5">
      <c r="A14" s="59"/>
      <c r="B14" s="77" t="s">
        <v>54</v>
      </c>
      <c r="C14" s="78">
        <f>SUM(C15:C23)</f>
        <v>18</v>
      </c>
      <c r="D14" s="64" t="s">
        <v>55</v>
      </c>
      <c r="E14" s="65">
        <v>2</v>
      </c>
      <c r="F14" s="60"/>
    </row>
    <row r="15" spans="1:6" ht="12.75">
      <c r="A15" s="59"/>
      <c r="B15" s="64" t="s">
        <v>56</v>
      </c>
      <c r="C15" s="65">
        <v>2</v>
      </c>
      <c r="D15" s="64" t="s">
        <v>57</v>
      </c>
      <c r="E15" s="65">
        <v>2</v>
      </c>
      <c r="F15" s="60"/>
    </row>
    <row r="16" spans="1:6" ht="12.75">
      <c r="A16" s="59"/>
      <c r="B16" s="64" t="s">
        <v>58</v>
      </c>
      <c r="C16" s="65">
        <v>2</v>
      </c>
      <c r="D16" s="64" t="s">
        <v>59</v>
      </c>
      <c r="E16" s="65">
        <v>2</v>
      </c>
      <c r="F16" s="60"/>
    </row>
    <row r="17" spans="1:6" ht="12.75">
      <c r="A17" s="59"/>
      <c r="B17" s="64" t="s">
        <v>60</v>
      </c>
      <c r="C17" s="65">
        <v>2</v>
      </c>
      <c r="D17" s="64" t="s">
        <v>96</v>
      </c>
      <c r="E17" s="65">
        <v>2</v>
      </c>
      <c r="F17" s="60"/>
    </row>
    <row r="18" spans="1:6" ht="12.75">
      <c r="A18" s="59"/>
      <c r="B18" s="64" t="s">
        <v>61</v>
      </c>
      <c r="C18" s="65">
        <v>2</v>
      </c>
      <c r="D18" s="64" t="s">
        <v>62</v>
      </c>
      <c r="E18" s="65">
        <v>2</v>
      </c>
      <c r="F18" s="60"/>
    </row>
    <row r="19" spans="1:6" ht="12.75">
      <c r="A19" s="59"/>
      <c r="B19" s="64" t="s">
        <v>63</v>
      </c>
      <c r="C19" s="65">
        <v>2</v>
      </c>
      <c r="D19" s="64" t="s">
        <v>64</v>
      </c>
      <c r="E19" s="65">
        <v>2</v>
      </c>
      <c r="F19" s="60"/>
    </row>
    <row r="20" spans="1:6" ht="12.75">
      <c r="A20" s="59"/>
      <c r="B20" s="64" t="s">
        <v>65</v>
      </c>
      <c r="C20" s="65">
        <v>2</v>
      </c>
      <c r="D20" s="64" t="s">
        <v>99</v>
      </c>
      <c r="E20" s="65">
        <v>2</v>
      </c>
      <c r="F20" s="60"/>
    </row>
    <row r="21" spans="1:6" ht="12.75">
      <c r="A21" s="59"/>
      <c r="B21" s="64" t="s">
        <v>66</v>
      </c>
      <c r="C21" s="65">
        <v>2</v>
      </c>
      <c r="D21" s="64" t="s">
        <v>67</v>
      </c>
      <c r="E21" s="65">
        <v>1</v>
      </c>
      <c r="F21" s="60"/>
    </row>
    <row r="22" spans="1:6" ht="12.75">
      <c r="A22" s="59"/>
      <c r="B22" s="64" t="s">
        <v>68</v>
      </c>
      <c r="C22" s="65">
        <v>2</v>
      </c>
      <c r="D22" s="66" t="s">
        <v>69</v>
      </c>
      <c r="E22" s="65">
        <v>2</v>
      </c>
      <c r="F22" s="60"/>
    </row>
    <row r="23" spans="1:6" ht="12.75">
      <c r="A23" s="59"/>
      <c r="B23" s="64" t="s">
        <v>70</v>
      </c>
      <c r="C23" s="65">
        <v>2</v>
      </c>
      <c r="D23" s="66" t="s">
        <v>71</v>
      </c>
      <c r="E23" s="65">
        <v>2</v>
      </c>
      <c r="F23" s="60"/>
    </row>
    <row r="24" spans="1:6" ht="12.75">
      <c r="A24" s="59"/>
      <c r="B24" s="61"/>
      <c r="C24" s="61"/>
      <c r="D24" s="64" t="s">
        <v>72</v>
      </c>
      <c r="E24" s="65">
        <v>2</v>
      </c>
      <c r="F24" s="60"/>
    </row>
    <row r="25" spans="1:6" ht="16.5">
      <c r="A25" s="59"/>
      <c r="B25" s="77" t="s">
        <v>73</v>
      </c>
      <c r="C25" s="78">
        <f>SUM(C26:C30)</f>
        <v>10</v>
      </c>
      <c r="D25" s="64" t="s">
        <v>95</v>
      </c>
      <c r="E25" s="65">
        <v>2</v>
      </c>
      <c r="F25" s="60"/>
    </row>
    <row r="26" spans="1:6" ht="12.75">
      <c r="A26" s="59"/>
      <c r="B26" s="64" t="s">
        <v>74</v>
      </c>
      <c r="C26" s="65">
        <v>2</v>
      </c>
      <c r="D26" s="64" t="s">
        <v>98</v>
      </c>
      <c r="E26" s="65">
        <v>2</v>
      </c>
      <c r="F26" s="60"/>
    </row>
    <row r="27" spans="1:6" ht="12.75">
      <c r="A27" s="59"/>
      <c r="B27" s="64" t="s">
        <v>75</v>
      </c>
      <c r="C27" s="65">
        <v>2</v>
      </c>
      <c r="D27" s="64" t="s">
        <v>97</v>
      </c>
      <c r="E27" s="65">
        <v>2</v>
      </c>
      <c r="F27" s="60"/>
    </row>
    <row r="28" spans="1:6" ht="12.75">
      <c r="A28" s="59"/>
      <c r="B28" s="64" t="s">
        <v>76</v>
      </c>
      <c r="C28" s="65">
        <v>2</v>
      </c>
      <c r="D28" s="64"/>
      <c r="E28" s="61"/>
      <c r="F28" s="60"/>
    </row>
    <row r="29" spans="1:6" ht="16.5">
      <c r="A29" s="59"/>
      <c r="B29" s="64" t="s">
        <v>77</v>
      </c>
      <c r="C29" s="65">
        <v>2</v>
      </c>
      <c r="D29" s="77" t="s">
        <v>104</v>
      </c>
      <c r="E29" s="78">
        <f>SUM(E30:E32)</f>
        <v>6</v>
      </c>
      <c r="F29" s="60"/>
    </row>
    <row r="30" spans="1:6" ht="12.75">
      <c r="A30" s="59"/>
      <c r="B30" s="64" t="s">
        <v>78</v>
      </c>
      <c r="C30" s="65">
        <v>2</v>
      </c>
      <c r="D30" s="64" t="s">
        <v>79</v>
      </c>
      <c r="E30" s="65">
        <v>2</v>
      </c>
      <c r="F30" s="60"/>
    </row>
    <row r="31" spans="1:6" ht="12.75">
      <c r="A31" s="59"/>
      <c r="B31" s="61"/>
      <c r="C31" s="61"/>
      <c r="D31" s="64" t="s">
        <v>80</v>
      </c>
      <c r="E31" s="65">
        <v>2</v>
      </c>
      <c r="F31" s="60"/>
    </row>
    <row r="32" spans="1:6" ht="12.75">
      <c r="A32" s="59"/>
      <c r="D32" s="64" t="s">
        <v>81</v>
      </c>
      <c r="E32" s="65">
        <v>2</v>
      </c>
      <c r="F32" s="60"/>
    </row>
    <row r="33" spans="1:6" ht="12.75">
      <c r="A33" s="59"/>
      <c r="D33" s="61"/>
      <c r="E33" s="61"/>
      <c r="F33" s="60"/>
    </row>
    <row r="34" spans="1:6" ht="16.5">
      <c r="A34" s="59"/>
      <c r="B34" s="77" t="s">
        <v>93</v>
      </c>
      <c r="C34" s="79">
        <f>SUM(C35:C36)</f>
        <v>4</v>
      </c>
      <c r="D34" s="77" t="s">
        <v>105</v>
      </c>
      <c r="E34" s="79">
        <f>SUM(E35:E36)</f>
        <v>4</v>
      </c>
      <c r="F34" s="60"/>
    </row>
    <row r="35" spans="1:6" ht="12.75">
      <c r="A35" s="59"/>
      <c r="B35" s="64"/>
      <c r="C35" s="65">
        <v>2</v>
      </c>
      <c r="D35" s="64" t="s">
        <v>100</v>
      </c>
      <c r="E35" s="65">
        <v>2</v>
      </c>
      <c r="F35" s="60"/>
    </row>
    <row r="36" spans="1:6" ht="12.75">
      <c r="A36" s="59"/>
      <c r="B36" s="64"/>
      <c r="C36" s="65">
        <v>2</v>
      </c>
      <c r="D36" s="64" t="s">
        <v>101</v>
      </c>
      <c r="E36" s="65">
        <v>2</v>
      </c>
      <c r="F36" s="60"/>
    </row>
    <row r="37" spans="1:6" ht="12.75">
      <c r="A37" s="59"/>
      <c r="B37" s="64"/>
      <c r="C37" s="65"/>
      <c r="D37" s="64"/>
      <c r="E37" s="65"/>
      <c r="F37" s="60"/>
    </row>
    <row r="38" spans="1:6" ht="16.5">
      <c r="A38" s="59"/>
      <c r="B38" s="64"/>
      <c r="C38" s="65"/>
      <c r="D38" s="77" t="s">
        <v>24</v>
      </c>
      <c r="E38" s="78">
        <f>SUM(E39:E40)</f>
        <v>18</v>
      </c>
      <c r="F38" s="60"/>
    </row>
    <row r="39" spans="1:6" ht="12.75">
      <c r="A39" s="59"/>
      <c r="B39" s="64"/>
      <c r="C39" s="65"/>
      <c r="D39" s="64" t="s">
        <v>82</v>
      </c>
      <c r="E39" s="76">
        <f>C11+C14-E10</f>
        <v>4</v>
      </c>
      <c r="F39" s="60"/>
    </row>
    <row r="40" spans="1:6" ht="12.75">
      <c r="A40" s="59"/>
      <c r="B40" s="64"/>
      <c r="C40" s="65"/>
      <c r="D40" s="64" t="s">
        <v>83</v>
      </c>
      <c r="E40" s="76">
        <f>C12+C25-E29</f>
        <v>14</v>
      </c>
      <c r="F40" s="60"/>
    </row>
    <row r="41" spans="1:6" ht="13.5" thickBot="1">
      <c r="A41" s="59"/>
      <c r="B41" s="64"/>
      <c r="C41" s="65"/>
      <c r="D41" s="64"/>
      <c r="E41" s="76"/>
      <c r="F41" s="60"/>
    </row>
    <row r="42" spans="1:6" ht="16.5" thickBot="1">
      <c r="A42" s="59"/>
      <c r="B42" s="106" t="s">
        <v>187</v>
      </c>
      <c r="C42" s="96">
        <f>C10+C14+C25+C34</f>
        <v>61</v>
      </c>
      <c r="D42" s="97"/>
      <c r="E42" s="98">
        <f>E10+E29+E34+E38</f>
        <v>61</v>
      </c>
      <c r="F42" s="60"/>
    </row>
    <row r="43" spans="1:6" ht="12.75">
      <c r="A43" s="59"/>
      <c r="B43" s="61"/>
      <c r="C43" s="61"/>
      <c r="D43" s="64"/>
      <c r="E43" s="76"/>
      <c r="F43" s="60"/>
    </row>
    <row r="44" spans="1:6" ht="15">
      <c r="A44" s="59"/>
      <c r="B44" s="163" t="s">
        <v>84</v>
      </c>
      <c r="C44" s="163"/>
      <c r="D44" s="163"/>
      <c r="E44" s="61"/>
      <c r="F44" s="60"/>
    </row>
    <row r="45" spans="1:6" ht="12.75">
      <c r="A45" s="59"/>
      <c r="B45" s="162">
        <f ca="1">TODAY()</f>
        <v>38733</v>
      </c>
      <c r="C45" s="162"/>
      <c r="D45" s="162"/>
      <c r="E45" s="61"/>
      <c r="F45" s="60"/>
    </row>
    <row r="46" spans="1:6" ht="13.5" thickBot="1">
      <c r="A46" s="59"/>
      <c r="B46" s="61"/>
      <c r="C46" s="61"/>
      <c r="D46" s="61"/>
      <c r="E46" s="61"/>
      <c r="F46" s="60"/>
    </row>
    <row r="47" spans="1:6" ht="12.75">
      <c r="A47" s="59"/>
      <c r="B47" s="164" t="s">
        <v>103</v>
      </c>
      <c r="C47" s="165"/>
      <c r="D47" s="165"/>
      <c r="E47" s="166"/>
      <c r="F47" s="60"/>
    </row>
    <row r="48" spans="1:6" ht="12.75">
      <c r="A48" s="59"/>
      <c r="B48" s="167"/>
      <c r="C48" s="168"/>
      <c r="D48" s="168"/>
      <c r="E48" s="169"/>
      <c r="F48" s="60"/>
    </row>
    <row r="49" spans="1:6" ht="12.75">
      <c r="A49" s="71"/>
      <c r="B49" s="167"/>
      <c r="C49" s="168"/>
      <c r="D49" s="168"/>
      <c r="E49" s="169"/>
      <c r="F49" s="63"/>
    </row>
    <row r="50" spans="1:6" ht="13.5" thickBot="1">
      <c r="A50" s="71"/>
      <c r="B50" s="170"/>
      <c r="C50" s="171"/>
      <c r="D50" s="171"/>
      <c r="E50" s="172"/>
      <c r="F50" s="63"/>
    </row>
    <row r="51" spans="1:6" ht="13.5" thickBot="1">
      <c r="A51" s="67"/>
      <c r="B51" s="68"/>
      <c r="C51" s="68"/>
      <c r="D51" s="68"/>
      <c r="E51" s="68"/>
      <c r="F51" s="69"/>
    </row>
    <row r="52" spans="1:6" ht="12.75">
      <c r="A52" s="61"/>
      <c r="B52" s="61"/>
      <c r="C52" s="61"/>
      <c r="D52" s="61"/>
      <c r="E52" s="61"/>
      <c r="F52" s="61"/>
    </row>
    <row r="53" ht="13.5" thickBot="1"/>
    <row r="54" spans="1:6" ht="12.75">
      <c r="A54" s="55"/>
      <c r="B54" s="56"/>
      <c r="C54" s="56"/>
      <c r="D54" s="56"/>
      <c r="E54" s="56"/>
      <c r="F54" s="57"/>
    </row>
    <row r="55" spans="1:6" ht="12.75">
      <c r="A55" s="59"/>
      <c r="B55" s="61"/>
      <c r="C55" s="61"/>
      <c r="D55" s="61"/>
      <c r="E55" s="61"/>
      <c r="F55" s="60"/>
    </row>
    <row r="56" spans="1:6" ht="18">
      <c r="A56" s="59"/>
      <c r="B56" s="159" t="s">
        <v>102</v>
      </c>
      <c r="C56" s="159"/>
      <c r="D56" s="159"/>
      <c r="E56" s="61"/>
      <c r="F56" s="60"/>
    </row>
    <row r="57" spans="1:6" ht="12.75">
      <c r="A57" s="59"/>
      <c r="B57" s="61"/>
      <c r="C57" s="61"/>
      <c r="D57" s="61"/>
      <c r="E57" s="61"/>
      <c r="F57" s="60"/>
    </row>
    <row r="58" spans="1:6" ht="12.75">
      <c r="A58" s="59"/>
      <c r="B58" s="61"/>
      <c r="C58" s="61"/>
      <c r="D58" s="61"/>
      <c r="E58" s="61"/>
      <c r="F58" s="60"/>
    </row>
    <row r="59" spans="1:6" ht="12.75">
      <c r="A59" s="59"/>
      <c r="B59" s="61"/>
      <c r="C59" s="61"/>
      <c r="D59" s="61"/>
      <c r="E59" s="61"/>
      <c r="F59" s="60"/>
    </row>
    <row r="60" spans="1:6" ht="12.75">
      <c r="A60" s="59"/>
      <c r="B60" s="61"/>
      <c r="C60" s="61"/>
      <c r="D60" s="61"/>
      <c r="E60" s="61"/>
      <c r="F60" s="60"/>
    </row>
    <row r="61" spans="1:6" ht="12.75">
      <c r="A61" s="59"/>
      <c r="B61" s="61"/>
      <c r="C61" s="61"/>
      <c r="D61" s="61"/>
      <c r="E61" s="61"/>
      <c r="F61" s="60"/>
    </row>
    <row r="62" spans="1:6" ht="12.75">
      <c r="A62" s="59"/>
      <c r="B62" s="61"/>
      <c r="C62" s="61"/>
      <c r="D62" s="61"/>
      <c r="E62" s="61"/>
      <c r="F62" s="60"/>
    </row>
    <row r="63" spans="1:6" ht="12.75">
      <c r="A63" s="59"/>
      <c r="B63" s="61"/>
      <c r="C63" s="61"/>
      <c r="D63" s="61"/>
      <c r="E63" s="61"/>
      <c r="F63" s="60"/>
    </row>
    <row r="64" spans="1:6" ht="12.75">
      <c r="A64" s="59"/>
      <c r="E64" s="61"/>
      <c r="F64" s="60"/>
    </row>
    <row r="65" spans="1:6" ht="12.75">
      <c r="A65" s="59"/>
      <c r="B65" s="61"/>
      <c r="C65" s="61"/>
      <c r="D65" s="61"/>
      <c r="E65" s="61"/>
      <c r="F65" s="60"/>
    </row>
    <row r="66" spans="1:6" ht="12.75">
      <c r="A66" s="59"/>
      <c r="B66" s="61"/>
      <c r="C66" s="61"/>
      <c r="D66" s="61"/>
      <c r="E66" s="61"/>
      <c r="F66" s="60"/>
    </row>
    <row r="67" spans="1:6" ht="12.75">
      <c r="A67" s="59"/>
      <c r="B67" s="61"/>
      <c r="C67" s="61"/>
      <c r="D67" s="61"/>
      <c r="E67" s="61"/>
      <c r="F67" s="60"/>
    </row>
    <row r="68" spans="1:6" ht="12.75">
      <c r="A68" s="59"/>
      <c r="B68" s="61"/>
      <c r="C68" s="61"/>
      <c r="D68" s="61"/>
      <c r="E68" s="61"/>
      <c r="F68" s="60"/>
    </row>
    <row r="69" spans="1:6" ht="12.75">
      <c r="A69" s="59"/>
      <c r="B69" s="61"/>
      <c r="C69" s="61"/>
      <c r="D69" s="61"/>
      <c r="E69" s="61"/>
      <c r="F69" s="60"/>
    </row>
    <row r="70" spans="1:6" ht="12.75">
      <c r="A70" s="59"/>
      <c r="B70" s="61"/>
      <c r="C70" s="61"/>
      <c r="D70" s="61"/>
      <c r="E70" s="61"/>
      <c r="F70" s="60"/>
    </row>
    <row r="71" spans="1:6" ht="12.75">
      <c r="A71" s="59"/>
      <c r="B71" s="61"/>
      <c r="C71" s="61"/>
      <c r="D71" s="61"/>
      <c r="E71" s="61"/>
      <c r="F71" s="60"/>
    </row>
    <row r="72" spans="1:6" ht="12.75">
      <c r="A72" s="59"/>
      <c r="B72" s="61"/>
      <c r="C72" s="61"/>
      <c r="D72" s="61"/>
      <c r="E72" s="61"/>
      <c r="F72" s="60"/>
    </row>
    <row r="73" spans="1:6" ht="12.75">
      <c r="A73" s="59"/>
      <c r="B73" s="61"/>
      <c r="C73" s="61"/>
      <c r="D73" s="61"/>
      <c r="E73" s="61"/>
      <c r="F73" s="60"/>
    </row>
    <row r="74" spans="1:6" ht="12.75">
      <c r="A74" s="59"/>
      <c r="B74" s="61"/>
      <c r="C74" s="61"/>
      <c r="D74" s="61"/>
      <c r="E74" s="61"/>
      <c r="F74" s="60"/>
    </row>
    <row r="75" spans="1:6" ht="12.75">
      <c r="A75" s="59"/>
      <c r="B75" s="61"/>
      <c r="C75" s="61"/>
      <c r="D75" s="61"/>
      <c r="E75" s="61"/>
      <c r="F75" s="60"/>
    </row>
    <row r="76" spans="1:6" ht="12.75">
      <c r="A76" s="59"/>
      <c r="B76" s="61"/>
      <c r="C76" s="61"/>
      <c r="D76" s="61"/>
      <c r="E76" s="61"/>
      <c r="F76" s="60"/>
    </row>
    <row r="77" spans="1:6" ht="12.75">
      <c r="A77" s="59"/>
      <c r="B77" s="61"/>
      <c r="C77" s="61"/>
      <c r="D77" s="61"/>
      <c r="E77" s="61"/>
      <c r="F77" s="60"/>
    </row>
    <row r="78" spans="1:6" ht="12.75">
      <c r="A78" s="59"/>
      <c r="B78" s="61"/>
      <c r="C78" s="61"/>
      <c r="D78" s="61"/>
      <c r="E78" s="61"/>
      <c r="F78" s="60"/>
    </row>
    <row r="79" spans="1:6" ht="12.75">
      <c r="A79" s="59"/>
      <c r="B79" s="61"/>
      <c r="C79" s="61"/>
      <c r="D79" s="61"/>
      <c r="E79" s="61"/>
      <c r="F79" s="60"/>
    </row>
    <row r="80" spans="1:6" ht="12.75">
      <c r="A80" s="59"/>
      <c r="B80" s="61"/>
      <c r="C80" s="61"/>
      <c r="D80" s="61"/>
      <c r="E80" s="61"/>
      <c r="F80" s="60"/>
    </row>
    <row r="81" spans="1:6" ht="12.75">
      <c r="A81" s="59"/>
      <c r="B81" s="61"/>
      <c r="C81" s="61"/>
      <c r="D81" s="61"/>
      <c r="E81" s="61"/>
      <c r="F81" s="60"/>
    </row>
    <row r="82" spans="1:6" ht="12.75">
      <c r="A82" s="59"/>
      <c r="B82" s="61"/>
      <c r="C82" s="61"/>
      <c r="D82" s="61"/>
      <c r="E82" s="61"/>
      <c r="F82" s="60"/>
    </row>
    <row r="83" spans="1:6" ht="12.75">
      <c r="A83" s="59"/>
      <c r="B83" s="61"/>
      <c r="C83" s="61"/>
      <c r="D83" s="61"/>
      <c r="E83" s="61"/>
      <c r="F83" s="60"/>
    </row>
    <row r="84" spans="1:6" ht="12.75">
      <c r="A84" s="59"/>
      <c r="B84" s="61"/>
      <c r="C84" s="61"/>
      <c r="D84" s="61"/>
      <c r="E84" s="61"/>
      <c r="F84" s="60"/>
    </row>
    <row r="85" spans="1:6" ht="12.75">
      <c r="A85" s="59"/>
      <c r="B85" s="61"/>
      <c r="C85" s="61"/>
      <c r="D85" s="61"/>
      <c r="E85" s="61"/>
      <c r="F85" s="60"/>
    </row>
    <row r="86" spans="1:6" ht="12.75">
      <c r="A86" s="59"/>
      <c r="B86" s="61"/>
      <c r="C86" s="61"/>
      <c r="D86" s="61"/>
      <c r="E86" s="61"/>
      <c r="F86" s="60"/>
    </row>
    <row r="87" spans="1:6" ht="12.75">
      <c r="A87" s="59"/>
      <c r="B87" s="61"/>
      <c r="C87" s="61"/>
      <c r="D87" s="61"/>
      <c r="E87" s="61"/>
      <c r="F87" s="60"/>
    </row>
    <row r="88" spans="1:6" ht="12.75">
      <c r="A88" s="59"/>
      <c r="B88" s="61"/>
      <c r="C88" s="61"/>
      <c r="D88" s="61"/>
      <c r="E88" s="61"/>
      <c r="F88" s="60"/>
    </row>
    <row r="89" spans="1:6" ht="12.75">
      <c r="A89" s="59"/>
      <c r="B89" s="61"/>
      <c r="C89" s="61"/>
      <c r="D89" s="61"/>
      <c r="E89" s="61"/>
      <c r="F89" s="60"/>
    </row>
    <row r="90" spans="1:6" ht="12.75">
      <c r="A90" s="59"/>
      <c r="B90" s="61"/>
      <c r="C90" s="61"/>
      <c r="D90" s="61"/>
      <c r="E90" s="61"/>
      <c r="F90" s="60"/>
    </row>
    <row r="91" spans="1:6" ht="12.75">
      <c r="A91" s="59"/>
      <c r="B91" s="61"/>
      <c r="C91" s="61"/>
      <c r="D91" s="61"/>
      <c r="E91" s="61"/>
      <c r="F91" s="60"/>
    </row>
    <row r="92" spans="1:6" ht="12.75">
      <c r="A92" s="59"/>
      <c r="B92" s="61"/>
      <c r="C92" s="61"/>
      <c r="D92" s="61"/>
      <c r="E92" s="61"/>
      <c r="F92" s="60"/>
    </row>
    <row r="93" spans="1:6" ht="12.75">
      <c r="A93" s="59"/>
      <c r="B93" s="61"/>
      <c r="C93" s="61"/>
      <c r="D93" s="61"/>
      <c r="E93" s="61"/>
      <c r="F93" s="60"/>
    </row>
    <row r="94" spans="1:6" ht="12.75">
      <c r="A94" s="59"/>
      <c r="B94" s="61"/>
      <c r="C94" s="61"/>
      <c r="D94" s="61"/>
      <c r="E94" s="61"/>
      <c r="F94" s="60"/>
    </row>
    <row r="95" spans="1:6" ht="12.75">
      <c r="A95" s="59"/>
      <c r="B95" s="61"/>
      <c r="C95" s="61"/>
      <c r="D95" s="61"/>
      <c r="E95" s="61"/>
      <c r="F95" s="60"/>
    </row>
    <row r="96" spans="1:6" ht="12.75">
      <c r="A96" s="59"/>
      <c r="B96" s="61"/>
      <c r="C96" s="61"/>
      <c r="D96" s="61"/>
      <c r="E96" s="61"/>
      <c r="F96" s="60"/>
    </row>
    <row r="97" spans="1:6" ht="12.75">
      <c r="A97" s="59"/>
      <c r="B97" s="61"/>
      <c r="C97" s="61"/>
      <c r="D97" s="61"/>
      <c r="E97" s="61"/>
      <c r="F97" s="60"/>
    </row>
    <row r="98" spans="1:6" ht="12.75">
      <c r="A98" s="59"/>
      <c r="B98" s="61"/>
      <c r="C98" s="61"/>
      <c r="D98" s="61"/>
      <c r="E98" s="61"/>
      <c r="F98" s="60"/>
    </row>
    <row r="99" spans="1:6" ht="12.75">
      <c r="A99" s="59"/>
      <c r="B99" s="61"/>
      <c r="C99" s="61"/>
      <c r="D99" s="61"/>
      <c r="E99" s="61"/>
      <c r="F99" s="60"/>
    </row>
    <row r="100" spans="1:6" ht="12.75">
      <c r="A100" s="59"/>
      <c r="B100" s="61"/>
      <c r="C100" s="61"/>
      <c r="D100" s="61"/>
      <c r="E100" s="61"/>
      <c r="F100" s="60"/>
    </row>
    <row r="101" spans="1:6" ht="12.75">
      <c r="A101" s="59"/>
      <c r="B101" s="61"/>
      <c r="C101" s="61"/>
      <c r="D101" s="61"/>
      <c r="E101" s="61"/>
      <c r="F101" s="60"/>
    </row>
    <row r="102" spans="1:6" ht="13.5" thickBot="1">
      <c r="A102" s="67"/>
      <c r="B102" s="68"/>
      <c r="C102" s="68"/>
      <c r="D102" s="68"/>
      <c r="E102" s="68"/>
      <c r="F102" s="69"/>
    </row>
  </sheetData>
  <mergeCells count="9">
    <mergeCell ref="B56:D56"/>
    <mergeCell ref="B2:E2"/>
    <mergeCell ref="C4:E4"/>
    <mergeCell ref="C5:D5"/>
    <mergeCell ref="B45:D45"/>
    <mergeCell ref="B44:D44"/>
    <mergeCell ref="B47:E50"/>
    <mergeCell ref="B8:C8"/>
    <mergeCell ref="D8:E8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2"/>
  <sheetViews>
    <sheetView workbookViewId="0" topLeftCell="A76">
      <selection activeCell="A90" sqref="A90"/>
    </sheetView>
  </sheetViews>
  <sheetFormatPr defaultColWidth="9.140625" defaultRowHeight="12.75"/>
  <cols>
    <col min="2" max="2" width="34.140625" style="0" customWidth="1"/>
    <col min="3" max="3" width="15.28125" style="0" customWidth="1"/>
  </cols>
  <sheetData>
    <row r="2" ht="12.75">
      <c r="B2" s="53" t="s">
        <v>117</v>
      </c>
    </row>
    <row r="3" ht="12.75">
      <c r="B3" s="95"/>
    </row>
    <row r="4" spans="2:3" ht="12.75">
      <c r="B4" s="53" t="s">
        <v>118</v>
      </c>
      <c r="C4" s="74"/>
    </row>
    <row r="5" spans="2:4" ht="12.75">
      <c r="B5" s="74"/>
      <c r="C5" s="99"/>
      <c r="D5" s="100"/>
    </row>
    <row r="6" spans="2:4" ht="12.75">
      <c r="B6" s="101" t="s">
        <v>177</v>
      </c>
      <c r="C6" s="99"/>
      <c r="D6" s="100"/>
    </row>
    <row r="7" spans="2:3" ht="12.75">
      <c r="B7" s="102" t="s">
        <v>119</v>
      </c>
      <c r="C7" s="99"/>
    </row>
    <row r="8" spans="2:3" ht="12.75">
      <c r="B8" s="102" t="s">
        <v>120</v>
      </c>
      <c r="C8" s="99"/>
    </row>
    <row r="9" spans="2:3" ht="12.75">
      <c r="B9" s="102" t="s">
        <v>125</v>
      </c>
      <c r="C9" s="99"/>
    </row>
    <row r="10" spans="2:3" ht="12.75">
      <c r="B10" s="102" t="s">
        <v>184</v>
      </c>
      <c r="C10" s="99"/>
    </row>
    <row r="11" spans="2:3" ht="12.75">
      <c r="B11" s="102" t="s">
        <v>185</v>
      </c>
      <c r="C11" s="99"/>
    </row>
    <row r="12" spans="2:3" ht="12.75">
      <c r="B12" s="102" t="s">
        <v>186</v>
      </c>
      <c r="C12" s="99"/>
    </row>
    <row r="13" spans="2:3" ht="12.75">
      <c r="B13" s="94"/>
      <c r="C13" s="99"/>
    </row>
    <row r="14" spans="2:3" ht="12.75">
      <c r="B14" s="101" t="s">
        <v>190</v>
      </c>
      <c r="C14" s="99"/>
    </row>
    <row r="15" spans="2:3" ht="12.75">
      <c r="B15" s="102" t="s">
        <v>191</v>
      </c>
      <c r="C15" s="99"/>
    </row>
    <row r="16" spans="2:3" ht="12.75">
      <c r="B16" s="102" t="s">
        <v>192</v>
      </c>
      <c r="C16" s="99"/>
    </row>
    <row r="17" spans="2:3" ht="12.75">
      <c r="B17" s="102" t="s">
        <v>193</v>
      </c>
      <c r="C17" s="99"/>
    </row>
    <row r="18" spans="2:3" ht="12.75">
      <c r="B18" s="102" t="s">
        <v>194</v>
      </c>
      <c r="C18" s="99"/>
    </row>
    <row r="19" spans="2:3" ht="12.75">
      <c r="B19" s="102"/>
      <c r="C19" s="99"/>
    </row>
    <row r="20" spans="2:3" ht="12.75">
      <c r="B20" s="101" t="s">
        <v>195</v>
      </c>
      <c r="C20" s="99"/>
    </row>
    <row r="21" spans="2:3" ht="12.75">
      <c r="B21" s="102" t="s">
        <v>196</v>
      </c>
      <c r="C21" s="99"/>
    </row>
    <row r="22" spans="2:3" ht="12.75">
      <c r="B22" s="102" t="s">
        <v>197</v>
      </c>
      <c r="C22" s="99"/>
    </row>
    <row r="23" spans="2:3" ht="12.75">
      <c r="B23" s="102" t="s">
        <v>198</v>
      </c>
      <c r="C23" s="99"/>
    </row>
    <row r="24" spans="2:3" ht="12.75">
      <c r="B24" s="102" t="s">
        <v>199</v>
      </c>
      <c r="C24" s="99"/>
    </row>
    <row r="25" spans="2:3" ht="12.75">
      <c r="B25" s="102"/>
      <c r="C25" s="99"/>
    </row>
    <row r="26" spans="2:3" ht="12.75">
      <c r="B26" s="101" t="s">
        <v>200</v>
      </c>
      <c r="C26" s="99"/>
    </row>
    <row r="27" spans="2:3" ht="12.75">
      <c r="B27" s="102" t="s">
        <v>201</v>
      </c>
      <c r="C27" s="99"/>
    </row>
    <row r="28" spans="2:3" ht="12.75">
      <c r="B28" s="102" t="s">
        <v>202</v>
      </c>
      <c r="C28" s="99"/>
    </row>
    <row r="29" spans="2:3" ht="12.75">
      <c r="B29" s="102" t="s">
        <v>203</v>
      </c>
      <c r="C29" s="99"/>
    </row>
    <row r="30" spans="2:3" ht="12.75">
      <c r="B30" s="102" t="s">
        <v>204</v>
      </c>
      <c r="C30" s="99"/>
    </row>
    <row r="31" spans="2:3" ht="12.75">
      <c r="B31" s="102"/>
      <c r="C31" s="99"/>
    </row>
    <row r="32" spans="2:3" ht="12.75">
      <c r="B32" s="101" t="s">
        <v>205</v>
      </c>
      <c r="C32" s="99"/>
    </row>
    <row r="33" spans="2:3" ht="12.75">
      <c r="B33" s="102" t="s">
        <v>180</v>
      </c>
      <c r="C33" s="99"/>
    </row>
    <row r="34" spans="2:3" ht="12.75">
      <c r="B34" s="102" t="s">
        <v>181</v>
      </c>
      <c r="C34" s="99"/>
    </row>
    <row r="35" spans="2:3" ht="12.75">
      <c r="B35" s="102"/>
      <c r="C35" s="99"/>
    </row>
    <row r="36" spans="2:3" ht="12.75">
      <c r="B36" s="101" t="s">
        <v>206</v>
      </c>
      <c r="C36" s="99"/>
    </row>
    <row r="37" spans="2:3" ht="12.75">
      <c r="B37" s="102" t="s">
        <v>182</v>
      </c>
      <c r="C37" s="99"/>
    </row>
    <row r="38" spans="2:3" ht="12.75">
      <c r="B38" s="102" t="s">
        <v>183</v>
      </c>
      <c r="C38" s="99"/>
    </row>
    <row r="39" spans="2:3" ht="12.75">
      <c r="B39" s="102" t="s">
        <v>207</v>
      </c>
      <c r="C39" s="99"/>
    </row>
    <row r="40" spans="2:3" ht="12.75">
      <c r="B40" s="102"/>
      <c r="C40" s="99"/>
    </row>
    <row r="41" spans="2:3" ht="12.75">
      <c r="B41" s="101" t="s">
        <v>208</v>
      </c>
      <c r="C41" s="99"/>
    </row>
    <row r="42" spans="2:3" ht="12.75">
      <c r="B42" s="102" t="s">
        <v>184</v>
      </c>
      <c r="C42" s="99"/>
    </row>
    <row r="43" spans="2:3" ht="12.75">
      <c r="B43" s="102" t="s">
        <v>209</v>
      </c>
      <c r="C43" s="99"/>
    </row>
    <row r="44" spans="2:3" ht="12.75">
      <c r="B44" s="102" t="s">
        <v>185</v>
      </c>
      <c r="C44" s="99"/>
    </row>
    <row r="45" spans="2:3" ht="12.75">
      <c r="B45" s="102" t="s">
        <v>186</v>
      </c>
      <c r="C45" s="99"/>
    </row>
    <row r="46" spans="2:3" ht="12.75">
      <c r="B46" s="102" t="s">
        <v>210</v>
      </c>
      <c r="C46" s="99"/>
    </row>
    <row r="47" spans="2:3" ht="12.75">
      <c r="B47" s="102"/>
      <c r="C47" s="99"/>
    </row>
    <row r="48" spans="2:3" ht="12.75">
      <c r="B48" s="101" t="s">
        <v>211</v>
      </c>
      <c r="C48" s="99"/>
    </row>
    <row r="49" spans="2:3" ht="12.75">
      <c r="B49" s="102" t="s">
        <v>212</v>
      </c>
      <c r="C49" s="99"/>
    </row>
    <row r="50" spans="2:3" ht="12.75">
      <c r="B50" s="102" t="s">
        <v>213</v>
      </c>
      <c r="C50" s="99"/>
    </row>
    <row r="51" spans="2:3" ht="12.75">
      <c r="B51" s="102" t="s">
        <v>214</v>
      </c>
      <c r="C51" s="99"/>
    </row>
    <row r="52" spans="2:3" ht="12.75">
      <c r="B52" s="102" t="s">
        <v>215</v>
      </c>
      <c r="C52" s="99"/>
    </row>
    <row r="53" spans="2:3" ht="12.75">
      <c r="B53" s="102" t="s">
        <v>216</v>
      </c>
      <c r="C53" s="99"/>
    </row>
    <row r="54" spans="2:3" ht="12.75">
      <c r="B54" s="102" t="s">
        <v>217</v>
      </c>
      <c r="C54" s="99"/>
    </row>
    <row r="55" spans="2:3" ht="12.75">
      <c r="B55" s="102" t="s">
        <v>218</v>
      </c>
      <c r="C55" s="99"/>
    </row>
    <row r="56" spans="2:3" ht="12.75">
      <c r="B56" s="102" t="s">
        <v>219</v>
      </c>
      <c r="C56" s="99"/>
    </row>
    <row r="57" spans="2:3" ht="12.75">
      <c r="B57" s="102" t="s">
        <v>220</v>
      </c>
      <c r="C57" s="99"/>
    </row>
    <row r="58" spans="2:3" ht="12.75">
      <c r="B58" s="102" t="s">
        <v>221</v>
      </c>
      <c r="C58" s="99"/>
    </row>
    <row r="59" spans="2:3" ht="12.75">
      <c r="B59" s="102" t="s">
        <v>222</v>
      </c>
      <c r="C59" s="99"/>
    </row>
    <row r="60" spans="2:3" ht="12.75">
      <c r="B60" s="102"/>
      <c r="C60" s="99"/>
    </row>
    <row r="61" spans="2:3" ht="15">
      <c r="B61" s="103" t="s">
        <v>223</v>
      </c>
      <c r="C61" s="99"/>
    </row>
    <row r="62" spans="2:3" ht="15">
      <c r="B62" s="103"/>
      <c r="C62" s="99"/>
    </row>
    <row r="63" spans="2:3" ht="12.75">
      <c r="B63" s="101" t="s">
        <v>224</v>
      </c>
      <c r="C63" s="99"/>
    </row>
    <row r="64" spans="2:3" ht="12.75">
      <c r="B64" s="102" t="s">
        <v>53</v>
      </c>
      <c r="C64" s="99"/>
    </row>
    <row r="65" spans="2:3" ht="12.75">
      <c r="B65" s="102" t="s">
        <v>225</v>
      </c>
      <c r="C65" s="99"/>
    </row>
    <row r="66" spans="2:3" ht="12.75">
      <c r="B66" s="102" t="s">
        <v>226</v>
      </c>
      <c r="C66" s="99"/>
    </row>
    <row r="67" spans="2:3" ht="12.75">
      <c r="B67" s="102" t="s">
        <v>227</v>
      </c>
      <c r="C67" s="99"/>
    </row>
    <row r="68" spans="2:3" ht="12.75">
      <c r="B68" s="102" t="s">
        <v>228</v>
      </c>
      <c r="C68" s="99"/>
    </row>
    <row r="69" spans="2:3" ht="12.75">
      <c r="B69" s="102" t="s">
        <v>229</v>
      </c>
      <c r="C69" s="99"/>
    </row>
    <row r="70" spans="2:3" ht="12.75">
      <c r="B70" s="102"/>
      <c r="C70" s="99"/>
    </row>
    <row r="71" spans="2:3" ht="12.75">
      <c r="B71" s="101" t="s">
        <v>166</v>
      </c>
      <c r="C71" s="99"/>
    </row>
    <row r="72" spans="2:3" ht="12.75">
      <c r="B72" s="102" t="s">
        <v>126</v>
      </c>
      <c r="C72" s="99"/>
    </row>
    <row r="73" spans="2:3" ht="12.75">
      <c r="B73" s="102" t="s">
        <v>71</v>
      </c>
      <c r="C73" s="99"/>
    </row>
    <row r="74" spans="2:3" ht="12.75">
      <c r="B74" s="102" t="s">
        <v>72</v>
      </c>
      <c r="C74" s="99"/>
    </row>
    <row r="75" spans="2:3" ht="12.75">
      <c r="B75" s="102" t="s">
        <v>127</v>
      </c>
      <c r="C75" s="99"/>
    </row>
    <row r="76" spans="2:3" ht="12.75">
      <c r="B76" s="102" t="s">
        <v>123</v>
      </c>
      <c r="C76" s="99"/>
    </row>
    <row r="77" spans="2:3" ht="12.75">
      <c r="B77" s="102" t="s">
        <v>128</v>
      </c>
      <c r="C77" s="99"/>
    </row>
    <row r="78" spans="2:3" ht="12.75">
      <c r="B78" s="102" t="s">
        <v>129</v>
      </c>
      <c r="C78" s="99"/>
    </row>
    <row r="79" spans="2:3" ht="12.75">
      <c r="B79" s="102" t="s">
        <v>130</v>
      </c>
      <c r="C79" s="99"/>
    </row>
    <row r="80" spans="2:3" ht="12.75">
      <c r="B80" s="102" t="s">
        <v>131</v>
      </c>
      <c r="C80" s="99"/>
    </row>
    <row r="81" spans="2:3" ht="12.75">
      <c r="B81" s="102" t="s">
        <v>124</v>
      </c>
      <c r="C81" s="99"/>
    </row>
    <row r="82" spans="2:3" ht="12.75">
      <c r="B82" s="102" t="s">
        <v>132</v>
      </c>
      <c r="C82" s="99"/>
    </row>
    <row r="83" spans="2:3" ht="12.75">
      <c r="B83" s="102" t="s">
        <v>254</v>
      </c>
      <c r="C83" s="99"/>
    </row>
    <row r="84" spans="2:3" ht="12.75">
      <c r="B84" s="102"/>
      <c r="C84" s="99"/>
    </row>
    <row r="85" spans="2:3" ht="12.75">
      <c r="B85" s="101" t="s">
        <v>167</v>
      </c>
      <c r="C85" s="99"/>
    </row>
    <row r="86" spans="2:3" ht="12.75">
      <c r="B86" s="102" t="s">
        <v>133</v>
      </c>
      <c r="C86" s="99"/>
    </row>
    <row r="87" spans="2:3" ht="12.75">
      <c r="B87" s="102" t="s">
        <v>134</v>
      </c>
      <c r="C87" s="99"/>
    </row>
    <row r="88" spans="2:3" ht="12.75">
      <c r="B88" s="102" t="s">
        <v>135</v>
      </c>
      <c r="C88" s="99"/>
    </row>
    <row r="89" spans="2:3" ht="12.75">
      <c r="B89" s="102" t="s">
        <v>136</v>
      </c>
      <c r="C89" s="99"/>
    </row>
    <row r="90" spans="2:3" ht="12.75">
      <c r="B90" s="102" t="s">
        <v>137</v>
      </c>
      <c r="C90" s="99"/>
    </row>
    <row r="91" spans="2:3" ht="12.75">
      <c r="B91" s="102" t="s">
        <v>138</v>
      </c>
      <c r="C91" s="99"/>
    </row>
    <row r="92" spans="2:3" ht="12.75">
      <c r="B92" s="102" t="s">
        <v>139</v>
      </c>
      <c r="C92" s="99"/>
    </row>
    <row r="93" spans="2:3" ht="12.75">
      <c r="B93" s="102" t="s">
        <v>140</v>
      </c>
      <c r="C93" s="99"/>
    </row>
    <row r="94" spans="2:3" ht="12.75">
      <c r="B94" s="102" t="s">
        <v>141</v>
      </c>
      <c r="C94" s="99"/>
    </row>
    <row r="95" spans="2:3" ht="12.75">
      <c r="B95" s="102" t="s">
        <v>142</v>
      </c>
      <c r="C95" s="99"/>
    </row>
    <row r="96" spans="2:3" ht="12.75">
      <c r="B96" s="102" t="s">
        <v>143</v>
      </c>
      <c r="C96" s="99"/>
    </row>
    <row r="97" spans="2:3" ht="12.75">
      <c r="B97" s="102" t="s">
        <v>144</v>
      </c>
      <c r="C97" s="99"/>
    </row>
    <row r="98" spans="2:3" ht="12.75">
      <c r="B98" s="102" t="s">
        <v>145</v>
      </c>
      <c r="C98" s="99"/>
    </row>
    <row r="99" spans="2:3" ht="12.75">
      <c r="B99" s="104"/>
      <c r="C99" s="99"/>
    </row>
    <row r="100" spans="2:3" ht="15">
      <c r="B100" s="105"/>
      <c r="C100" s="99"/>
    </row>
    <row r="101" spans="2:3" ht="12.75">
      <c r="B101" s="101" t="s">
        <v>168</v>
      </c>
      <c r="C101" s="99"/>
    </row>
    <row r="102" spans="2:3" ht="12.75">
      <c r="B102" s="102" t="s">
        <v>146</v>
      </c>
      <c r="C102" s="99"/>
    </row>
    <row r="103" spans="2:3" ht="12.75">
      <c r="B103" s="102" t="s">
        <v>147</v>
      </c>
      <c r="C103" s="99"/>
    </row>
    <row r="104" spans="2:3" ht="12.75">
      <c r="B104" s="102" t="s">
        <v>148</v>
      </c>
      <c r="C104" s="99"/>
    </row>
    <row r="105" spans="2:3" ht="12.75">
      <c r="B105" s="102" t="s">
        <v>152</v>
      </c>
      <c r="C105" s="99"/>
    </row>
    <row r="106" spans="2:3" ht="12.75">
      <c r="B106" s="102" t="s">
        <v>153</v>
      </c>
      <c r="C106" s="99"/>
    </row>
    <row r="107" spans="2:3" ht="12.75">
      <c r="B107" s="102" t="s">
        <v>154</v>
      </c>
      <c r="C107" s="99"/>
    </row>
    <row r="108" spans="2:3" ht="12.75">
      <c r="B108" s="102" t="s">
        <v>149</v>
      </c>
      <c r="C108" s="99"/>
    </row>
    <row r="109" spans="2:3" ht="12.75">
      <c r="B109" s="102" t="s">
        <v>150</v>
      </c>
      <c r="C109" s="99"/>
    </row>
    <row r="110" spans="2:3" ht="12.75">
      <c r="B110" s="102" t="s">
        <v>151</v>
      </c>
      <c r="C110" s="99"/>
    </row>
    <row r="111" spans="2:3" ht="12.75">
      <c r="B111" s="102" t="s">
        <v>230</v>
      </c>
      <c r="C111" s="99"/>
    </row>
    <row r="112" spans="2:3" ht="12.75">
      <c r="B112" s="102" t="s">
        <v>231</v>
      </c>
      <c r="C112" s="99"/>
    </row>
    <row r="113" spans="2:3" ht="12.75">
      <c r="B113" s="102" t="s">
        <v>232</v>
      </c>
      <c r="C113" s="99"/>
    </row>
    <row r="114" spans="2:3" ht="15">
      <c r="B114" s="105"/>
      <c r="C114" s="99"/>
    </row>
    <row r="115" spans="2:3" ht="12.75">
      <c r="B115" s="101" t="s">
        <v>233</v>
      </c>
      <c r="C115" s="99"/>
    </row>
    <row r="116" spans="2:3" ht="12.75">
      <c r="B116" s="102" t="s">
        <v>155</v>
      </c>
      <c r="C116" s="99"/>
    </row>
    <row r="117" spans="2:3" ht="12.75">
      <c r="B117" s="102" t="s">
        <v>156</v>
      </c>
      <c r="C117" s="99"/>
    </row>
    <row r="118" spans="2:3" ht="12.75">
      <c r="B118" s="102" t="s">
        <v>234</v>
      </c>
      <c r="C118" s="99"/>
    </row>
    <row r="119" spans="2:3" ht="12.75">
      <c r="B119" s="102" t="s">
        <v>157</v>
      </c>
      <c r="C119" s="99"/>
    </row>
    <row r="120" spans="2:3" ht="12.75">
      <c r="B120" s="102" t="s">
        <v>158</v>
      </c>
      <c r="C120" s="99"/>
    </row>
    <row r="121" spans="2:3" ht="12.75">
      <c r="B121" s="102" t="s">
        <v>159</v>
      </c>
      <c r="C121" s="99"/>
    </row>
    <row r="122" spans="2:3" ht="12.75">
      <c r="B122" s="102" t="s">
        <v>235</v>
      </c>
      <c r="C122" s="99"/>
    </row>
    <row r="123" spans="2:3" ht="12.75">
      <c r="B123" s="102" t="s">
        <v>236</v>
      </c>
      <c r="C123" s="99"/>
    </row>
    <row r="124" spans="2:3" ht="15">
      <c r="B124" s="105"/>
      <c r="C124" s="99"/>
    </row>
    <row r="125" spans="2:3" ht="12.75">
      <c r="B125" s="101" t="s">
        <v>237</v>
      </c>
      <c r="C125" s="99"/>
    </row>
    <row r="126" spans="2:3" ht="12.75">
      <c r="B126" s="102" t="s">
        <v>238</v>
      </c>
      <c r="C126" s="99"/>
    </row>
    <row r="127" spans="2:3" ht="12.75">
      <c r="B127" s="102" t="s">
        <v>239</v>
      </c>
      <c r="C127" s="99"/>
    </row>
    <row r="128" spans="2:3" ht="12.75">
      <c r="B128" s="102" t="s">
        <v>240</v>
      </c>
      <c r="C128" s="99"/>
    </row>
    <row r="129" spans="2:3" ht="12.75">
      <c r="B129" s="102" t="s">
        <v>241</v>
      </c>
      <c r="C129" s="99"/>
    </row>
    <row r="130" spans="2:3" ht="12.75">
      <c r="B130" s="104"/>
      <c r="C130" s="99"/>
    </row>
    <row r="131" spans="2:3" ht="12.75">
      <c r="B131" s="101" t="s">
        <v>169</v>
      </c>
      <c r="C131" s="99"/>
    </row>
    <row r="132" spans="2:3" ht="12.75">
      <c r="B132" s="101" t="s">
        <v>242</v>
      </c>
      <c r="C132" s="99"/>
    </row>
    <row r="133" spans="2:3" ht="12.75">
      <c r="B133" s="102" t="s">
        <v>160</v>
      </c>
      <c r="C133" s="99"/>
    </row>
    <row r="134" spans="2:3" ht="12.75">
      <c r="B134" s="102" t="s">
        <v>243</v>
      </c>
      <c r="C134" s="99"/>
    </row>
    <row r="135" spans="2:3" ht="12.75">
      <c r="B135" s="102" t="s">
        <v>165</v>
      </c>
      <c r="C135" s="99"/>
    </row>
    <row r="136" spans="2:3" ht="12.75">
      <c r="B136" s="102" t="s">
        <v>244</v>
      </c>
      <c r="C136" s="99"/>
    </row>
    <row r="137" spans="2:3" ht="12.75">
      <c r="B137" s="102" t="s">
        <v>121</v>
      </c>
      <c r="C137" s="99"/>
    </row>
    <row r="138" spans="2:3" ht="12.75">
      <c r="B138" s="102" t="s">
        <v>161</v>
      </c>
      <c r="C138" s="99"/>
    </row>
    <row r="139" spans="2:3" ht="12.75">
      <c r="B139" s="102" t="s">
        <v>122</v>
      </c>
      <c r="C139" s="99"/>
    </row>
    <row r="140" spans="2:3" ht="12.75">
      <c r="B140" s="102" t="s">
        <v>162</v>
      </c>
      <c r="C140" s="99"/>
    </row>
    <row r="141" spans="2:3" ht="12.75">
      <c r="B141" s="102" t="s">
        <v>245</v>
      </c>
      <c r="C141" s="99"/>
    </row>
    <row r="142" spans="2:3" ht="12.75">
      <c r="B142" s="102" t="s">
        <v>163</v>
      </c>
      <c r="C142" s="99"/>
    </row>
    <row r="143" spans="2:3" ht="12.75">
      <c r="B143" s="101" t="s">
        <v>246</v>
      </c>
      <c r="C143" s="99"/>
    </row>
    <row r="144" spans="2:3" ht="12.75">
      <c r="B144" s="102" t="s">
        <v>164</v>
      </c>
      <c r="C144" s="99"/>
    </row>
    <row r="145" spans="2:3" ht="12.75">
      <c r="B145" s="102" t="s">
        <v>247</v>
      </c>
      <c r="C145" s="99"/>
    </row>
    <row r="146" spans="2:3" ht="12.75">
      <c r="B146" s="101" t="s">
        <v>248</v>
      </c>
      <c r="C146" s="99"/>
    </row>
    <row r="147" spans="2:3" ht="12.75">
      <c r="B147" s="102" t="s">
        <v>249</v>
      </c>
      <c r="C147" s="99"/>
    </row>
    <row r="148" spans="2:3" ht="12.75">
      <c r="B148" s="102" t="s">
        <v>250</v>
      </c>
      <c r="C148" s="99"/>
    </row>
    <row r="149" ht="12.75">
      <c r="B149" s="102" t="s">
        <v>251</v>
      </c>
    </row>
    <row r="150" ht="12.75">
      <c r="B150" s="102" t="s">
        <v>252</v>
      </c>
    </row>
    <row r="151" ht="12.75">
      <c r="B151" s="102" t="s">
        <v>253</v>
      </c>
    </row>
    <row r="152" ht="12.75">
      <c r="B152" s="104"/>
    </row>
    <row r="153" ht="12.75">
      <c r="B153" s="101" t="s">
        <v>170</v>
      </c>
    </row>
    <row r="154" ht="12.75">
      <c r="B154" s="102" t="s">
        <v>171</v>
      </c>
    </row>
    <row r="155" ht="12.75">
      <c r="B155" s="102" t="s">
        <v>80</v>
      </c>
    </row>
    <row r="156" ht="12.75">
      <c r="B156" s="102" t="s">
        <v>97</v>
      </c>
    </row>
    <row r="157" ht="12.75">
      <c r="B157" s="102" t="s">
        <v>172</v>
      </c>
    </row>
    <row r="158" ht="12.75">
      <c r="B158" s="102"/>
    </row>
    <row r="159" ht="12.75">
      <c r="B159" s="101" t="s">
        <v>173</v>
      </c>
    </row>
    <row r="160" ht="12.75">
      <c r="B160" s="102" t="s">
        <v>174</v>
      </c>
    </row>
    <row r="161" ht="12.75">
      <c r="B161" s="102" t="s">
        <v>175</v>
      </c>
    </row>
    <row r="162" ht="12.75">
      <c r="B162" s="102" t="s">
        <v>176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workbookViewId="0" topLeftCell="A11">
      <selection activeCell="B44" sqref="B44"/>
    </sheetView>
  </sheetViews>
  <sheetFormatPr defaultColWidth="9.140625" defaultRowHeight="12.75"/>
  <cols>
    <col min="1" max="1" width="13.140625" style="24" bestFit="1" customWidth="1"/>
    <col min="2" max="2" width="47.00390625" style="24" customWidth="1"/>
    <col min="3" max="3" width="41.8515625" style="24" customWidth="1"/>
    <col min="4" max="6" width="16.28125" style="24" bestFit="1" customWidth="1"/>
    <col min="7" max="16384" width="7.8515625" style="24" customWidth="1"/>
  </cols>
  <sheetData>
    <row r="1" spans="1:6" ht="15" customHeight="1">
      <c r="A1" s="125" t="s">
        <v>28</v>
      </c>
      <c r="B1" s="126"/>
      <c r="C1" s="126"/>
      <c r="D1" s="126"/>
      <c r="E1" s="126"/>
      <c r="F1" s="127"/>
    </row>
    <row r="2" spans="1:6" ht="15.75">
      <c r="A2" s="40" t="s">
        <v>29</v>
      </c>
      <c r="B2" s="39" t="s">
        <v>30</v>
      </c>
      <c r="C2" s="39" t="s">
        <v>35</v>
      </c>
      <c r="D2" s="39" t="s">
        <v>31</v>
      </c>
      <c r="E2" s="39" t="s">
        <v>32</v>
      </c>
      <c r="F2" s="42" t="s">
        <v>33</v>
      </c>
    </row>
    <row r="3" spans="1:6" ht="15">
      <c r="A3" s="43">
        <v>37622</v>
      </c>
      <c r="B3" s="20" t="s">
        <v>255</v>
      </c>
      <c r="C3" s="20" t="s">
        <v>256</v>
      </c>
      <c r="D3" s="35">
        <v>150</v>
      </c>
      <c r="E3" s="35">
        <v>0</v>
      </c>
      <c r="F3" s="41">
        <v>0</v>
      </c>
    </row>
    <row r="4" spans="1:6" ht="15">
      <c r="A4" s="43">
        <v>37623</v>
      </c>
      <c r="B4" s="20" t="s">
        <v>288</v>
      </c>
      <c r="C4" s="20" t="s">
        <v>257</v>
      </c>
      <c r="D4" s="35">
        <v>0</v>
      </c>
      <c r="E4" s="35">
        <v>45</v>
      </c>
      <c r="F4" s="41">
        <v>0</v>
      </c>
    </row>
    <row r="5" spans="1:6" ht="15">
      <c r="A5" s="43">
        <v>37624</v>
      </c>
      <c r="B5" s="20" t="s">
        <v>255</v>
      </c>
      <c r="C5" s="20" t="s">
        <v>259</v>
      </c>
      <c r="D5" s="35">
        <v>220</v>
      </c>
      <c r="E5" s="35">
        <v>0</v>
      </c>
      <c r="F5" s="41">
        <v>0</v>
      </c>
    </row>
    <row r="6" spans="1:6" ht="15">
      <c r="A6" s="43">
        <v>37625</v>
      </c>
      <c r="B6" s="20" t="s">
        <v>260</v>
      </c>
      <c r="C6" s="20" t="s">
        <v>261</v>
      </c>
      <c r="D6" s="35">
        <v>0</v>
      </c>
      <c r="E6" s="35">
        <v>500</v>
      </c>
      <c r="F6" s="41">
        <v>0</v>
      </c>
    </row>
    <row r="7" spans="1:6" ht="15">
      <c r="A7" s="43">
        <v>37626</v>
      </c>
      <c r="B7" s="20" t="s">
        <v>262</v>
      </c>
      <c r="C7" s="20" t="s">
        <v>263</v>
      </c>
      <c r="D7" s="35">
        <v>0</v>
      </c>
      <c r="E7" s="35">
        <v>650</v>
      </c>
      <c r="F7" s="41">
        <v>0</v>
      </c>
    </row>
    <row r="8" spans="1:6" ht="15">
      <c r="A8" s="43">
        <v>37627</v>
      </c>
      <c r="B8" s="20" t="s">
        <v>255</v>
      </c>
      <c r="C8" s="20" t="s">
        <v>264</v>
      </c>
      <c r="D8" s="35">
        <v>1500</v>
      </c>
      <c r="E8" s="35">
        <v>0</v>
      </c>
      <c r="F8" s="41">
        <v>0</v>
      </c>
    </row>
    <row r="9" spans="1:6" ht="15">
      <c r="A9" s="43">
        <v>37628</v>
      </c>
      <c r="B9" s="20" t="s">
        <v>255</v>
      </c>
      <c r="C9" s="20" t="s">
        <v>265</v>
      </c>
      <c r="D9" s="35">
        <v>1200</v>
      </c>
      <c r="E9" s="35">
        <v>0</v>
      </c>
      <c r="F9" s="41">
        <v>0</v>
      </c>
    </row>
    <row r="10" spans="1:6" ht="15">
      <c r="A10" s="43">
        <v>37629</v>
      </c>
      <c r="B10" s="20" t="s">
        <v>255</v>
      </c>
      <c r="C10" s="20" t="s">
        <v>266</v>
      </c>
      <c r="D10" s="35">
        <v>1000</v>
      </c>
      <c r="E10" s="35">
        <v>0</v>
      </c>
      <c r="F10" s="41">
        <v>0</v>
      </c>
    </row>
    <row r="11" spans="1:6" ht="15">
      <c r="A11" s="43">
        <v>37630</v>
      </c>
      <c r="B11" s="20" t="s">
        <v>267</v>
      </c>
      <c r="C11" s="20" t="s">
        <v>257</v>
      </c>
      <c r="D11" s="35">
        <v>0</v>
      </c>
      <c r="E11" s="35">
        <v>125</v>
      </c>
      <c r="F11" s="41">
        <v>0</v>
      </c>
    </row>
    <row r="12" spans="1:6" ht="15">
      <c r="A12" s="43">
        <v>37631</v>
      </c>
      <c r="B12" s="20" t="s">
        <v>268</v>
      </c>
      <c r="C12" s="20" t="s">
        <v>269</v>
      </c>
      <c r="D12" s="35">
        <v>0</v>
      </c>
      <c r="E12" s="35">
        <v>220</v>
      </c>
      <c r="F12" s="41">
        <v>0</v>
      </c>
    </row>
    <row r="13" spans="1:6" ht="15">
      <c r="A13" s="43">
        <v>37632</v>
      </c>
      <c r="B13" s="20" t="s">
        <v>277</v>
      </c>
      <c r="C13" s="20" t="s">
        <v>276</v>
      </c>
      <c r="D13" s="35">
        <v>0</v>
      </c>
      <c r="E13" s="35">
        <v>3920</v>
      </c>
      <c r="F13" s="41">
        <v>0</v>
      </c>
    </row>
    <row r="14" spans="1:6" ht="15">
      <c r="A14" s="43">
        <v>37664</v>
      </c>
      <c r="B14" s="20" t="s">
        <v>278</v>
      </c>
      <c r="C14" s="20" t="s">
        <v>276</v>
      </c>
      <c r="D14" s="35">
        <v>200</v>
      </c>
      <c r="E14" s="35">
        <v>0</v>
      </c>
      <c r="F14" s="41">
        <v>0</v>
      </c>
    </row>
    <row r="15" spans="1:6" ht="15">
      <c r="A15" s="43">
        <v>37665</v>
      </c>
      <c r="B15" s="20" t="s">
        <v>279</v>
      </c>
      <c r="C15" s="20" t="s">
        <v>276</v>
      </c>
      <c r="D15" s="35">
        <v>0</v>
      </c>
      <c r="E15" s="35">
        <v>1500</v>
      </c>
      <c r="F15" s="41">
        <v>0</v>
      </c>
    </row>
    <row r="16" spans="1:6" ht="15">
      <c r="A16" s="43">
        <v>37695</v>
      </c>
      <c r="B16" s="20" t="s">
        <v>280</v>
      </c>
      <c r="C16" s="20" t="s">
        <v>276</v>
      </c>
      <c r="D16" s="35">
        <v>500</v>
      </c>
      <c r="E16" s="35">
        <v>0</v>
      </c>
      <c r="F16" s="41">
        <v>0</v>
      </c>
    </row>
    <row r="17" spans="1:6" ht="15">
      <c r="A17" s="43"/>
      <c r="B17" s="20"/>
      <c r="C17" s="20"/>
      <c r="D17" s="35">
        <v>0</v>
      </c>
      <c r="E17" s="35">
        <v>0</v>
      </c>
      <c r="F17" s="41">
        <v>0</v>
      </c>
    </row>
    <row r="18" spans="1:6" ht="15">
      <c r="A18" s="43"/>
      <c r="B18" s="20"/>
      <c r="C18" s="20"/>
      <c r="D18" s="35">
        <v>0</v>
      </c>
      <c r="E18" s="35">
        <v>0</v>
      </c>
      <c r="F18" s="41">
        <v>0</v>
      </c>
    </row>
    <row r="19" spans="1:6" ht="15">
      <c r="A19" s="43"/>
      <c r="B19" s="20"/>
      <c r="C19" s="20"/>
      <c r="D19" s="35">
        <v>0</v>
      </c>
      <c r="E19" s="35">
        <v>0</v>
      </c>
      <c r="F19" s="41">
        <v>0</v>
      </c>
    </row>
    <row r="20" spans="1:6" ht="15">
      <c r="A20" s="43"/>
      <c r="B20" s="20"/>
      <c r="C20" s="20"/>
      <c r="D20" s="35">
        <v>0</v>
      </c>
      <c r="E20" s="35">
        <v>0</v>
      </c>
      <c r="F20" s="41">
        <v>0</v>
      </c>
    </row>
    <row r="21" spans="1:6" ht="15">
      <c r="A21" s="43"/>
      <c r="B21" s="20"/>
      <c r="C21" s="20"/>
      <c r="D21" s="35">
        <v>0</v>
      </c>
      <c r="E21" s="35">
        <v>0</v>
      </c>
      <c r="F21" s="41">
        <v>0</v>
      </c>
    </row>
    <row r="22" spans="1:6" ht="15">
      <c r="A22" s="43"/>
      <c r="B22" s="113" t="s">
        <v>274</v>
      </c>
      <c r="C22" s="20"/>
      <c r="D22" s="35">
        <v>0</v>
      </c>
      <c r="E22" s="35">
        <v>0</v>
      </c>
      <c r="F22" s="41">
        <v>0</v>
      </c>
    </row>
    <row r="23" spans="1:6" ht="15">
      <c r="A23" s="43"/>
      <c r="B23" s="33" t="s">
        <v>281</v>
      </c>
      <c r="C23" s="20"/>
      <c r="D23" s="35">
        <v>0</v>
      </c>
      <c r="E23" s="35">
        <v>0</v>
      </c>
      <c r="F23" s="41">
        <v>0</v>
      </c>
    </row>
    <row r="24" spans="1:6" ht="15">
      <c r="A24" s="43"/>
      <c r="B24" s="20" t="s">
        <v>282</v>
      </c>
      <c r="C24" s="20" t="s">
        <v>283</v>
      </c>
      <c r="D24" s="35">
        <v>0</v>
      </c>
      <c r="E24" s="35">
        <v>0</v>
      </c>
      <c r="F24" s="41">
        <v>0</v>
      </c>
    </row>
    <row r="25" spans="1:6" ht="15">
      <c r="A25" s="43"/>
      <c r="B25" s="20" t="s">
        <v>284</v>
      </c>
      <c r="C25" s="20" t="s">
        <v>285</v>
      </c>
      <c r="D25" s="35">
        <v>0</v>
      </c>
      <c r="E25" s="35">
        <v>0</v>
      </c>
      <c r="F25" s="41">
        <v>0</v>
      </c>
    </row>
    <row r="26" spans="1:6" ht="15">
      <c r="A26" s="43"/>
      <c r="B26" s="20" t="s">
        <v>286</v>
      </c>
      <c r="C26" s="20" t="s">
        <v>283</v>
      </c>
      <c r="D26" s="35">
        <v>0</v>
      </c>
      <c r="E26" s="35">
        <v>0</v>
      </c>
      <c r="F26" s="41">
        <v>0</v>
      </c>
    </row>
    <row r="27" spans="1:6" ht="15">
      <c r="A27" s="43"/>
      <c r="B27" s="20" t="s">
        <v>287</v>
      </c>
      <c r="C27" s="20" t="s">
        <v>285</v>
      </c>
      <c r="D27" s="35">
        <v>0</v>
      </c>
      <c r="E27" s="35">
        <v>0</v>
      </c>
      <c r="F27" s="41">
        <v>0</v>
      </c>
    </row>
    <row r="28" spans="1:6" ht="15">
      <c r="A28" s="43"/>
      <c r="B28" s="20"/>
      <c r="C28" s="20"/>
      <c r="D28" s="35">
        <v>0</v>
      </c>
      <c r="E28" s="35">
        <v>0</v>
      </c>
      <c r="F28" s="41">
        <v>0</v>
      </c>
    </row>
    <row r="29" spans="1:6" ht="15">
      <c r="A29" s="43"/>
      <c r="B29" s="20" t="s">
        <v>289</v>
      </c>
      <c r="C29" s="20"/>
      <c r="D29" s="35">
        <v>0</v>
      </c>
      <c r="E29" s="35">
        <v>0</v>
      </c>
      <c r="F29" s="41">
        <v>0</v>
      </c>
    </row>
    <row r="30" spans="1:6" ht="15">
      <c r="A30" s="43"/>
      <c r="B30" s="20" t="s">
        <v>290</v>
      </c>
      <c r="C30" s="20"/>
      <c r="D30" s="35">
        <v>0</v>
      </c>
      <c r="E30" s="35">
        <v>0</v>
      </c>
      <c r="F30" s="41">
        <v>0</v>
      </c>
    </row>
    <row r="31" spans="1:6" ht="15">
      <c r="A31" s="43"/>
      <c r="B31" s="20" t="s">
        <v>291</v>
      </c>
      <c r="C31" s="20"/>
      <c r="D31" s="35">
        <v>0</v>
      </c>
      <c r="E31" s="35">
        <v>0</v>
      </c>
      <c r="F31" s="41">
        <v>0</v>
      </c>
    </row>
    <row r="32" spans="1:6" ht="15">
      <c r="A32" s="43"/>
      <c r="B32" s="20"/>
      <c r="C32" s="20"/>
      <c r="D32" s="35">
        <v>0</v>
      </c>
      <c r="E32" s="35">
        <v>0</v>
      </c>
      <c r="F32" s="41">
        <v>0</v>
      </c>
    </row>
    <row r="33" spans="1:6" ht="15">
      <c r="A33" s="43"/>
      <c r="B33" s="20" t="s">
        <v>292</v>
      </c>
      <c r="C33" s="20"/>
      <c r="D33" s="35">
        <v>0</v>
      </c>
      <c r="E33" s="35">
        <v>0</v>
      </c>
      <c r="F33" s="41">
        <v>0</v>
      </c>
    </row>
    <row r="34" spans="1:6" ht="15">
      <c r="A34" s="43"/>
      <c r="B34" s="20" t="s">
        <v>293</v>
      </c>
      <c r="C34" s="20"/>
      <c r="D34" s="35">
        <v>0</v>
      </c>
      <c r="E34" s="35">
        <v>0</v>
      </c>
      <c r="F34" s="41">
        <v>0</v>
      </c>
    </row>
    <row r="35" spans="1:6" ht="15">
      <c r="A35" s="43"/>
      <c r="B35" s="20"/>
      <c r="C35" s="20"/>
      <c r="D35" s="35">
        <v>0</v>
      </c>
      <c r="E35" s="35">
        <v>0</v>
      </c>
      <c r="F35" s="41">
        <v>0</v>
      </c>
    </row>
    <row r="36" spans="1:6" ht="15">
      <c r="A36" s="43"/>
      <c r="B36" s="20" t="s">
        <v>294</v>
      </c>
      <c r="C36" s="20"/>
      <c r="D36" s="35">
        <v>0</v>
      </c>
      <c r="E36" s="35">
        <v>0</v>
      </c>
      <c r="F36" s="41">
        <v>0</v>
      </c>
    </row>
    <row r="37" spans="1:6" ht="15">
      <c r="A37" s="43"/>
      <c r="B37" s="20"/>
      <c r="C37" s="20"/>
      <c r="D37" s="35">
        <v>0</v>
      </c>
      <c r="E37" s="35">
        <v>0</v>
      </c>
      <c r="F37" s="41">
        <v>0</v>
      </c>
    </row>
    <row r="38" spans="1:6" ht="15">
      <c r="A38" s="43"/>
      <c r="B38" s="20"/>
      <c r="C38" s="20"/>
      <c r="D38" s="35">
        <v>0</v>
      </c>
      <c r="E38" s="35">
        <v>0</v>
      </c>
      <c r="F38" s="41">
        <v>0</v>
      </c>
    </row>
    <row r="39" spans="1:6" ht="15">
      <c r="A39" s="43"/>
      <c r="B39" s="20"/>
      <c r="C39" s="20"/>
      <c r="D39" s="35">
        <v>0</v>
      </c>
      <c r="E39" s="35">
        <v>0</v>
      </c>
      <c r="F39" s="41">
        <v>0</v>
      </c>
    </row>
    <row r="40" spans="1:6" ht="15">
      <c r="A40" s="43"/>
      <c r="B40" s="20"/>
      <c r="C40" s="20"/>
      <c r="D40" s="35">
        <v>0</v>
      </c>
      <c r="E40" s="35">
        <v>0</v>
      </c>
      <c r="F40" s="41">
        <v>0</v>
      </c>
    </row>
    <row r="41" spans="1:6" ht="15">
      <c r="A41" s="43"/>
      <c r="B41" s="20"/>
      <c r="C41" s="20"/>
      <c r="D41" s="35">
        <v>0</v>
      </c>
      <c r="E41" s="35">
        <v>0</v>
      </c>
      <c r="F41" s="41">
        <v>0</v>
      </c>
    </row>
    <row r="42" spans="1:6" ht="15">
      <c r="A42" s="43"/>
      <c r="B42" s="20"/>
      <c r="C42" s="20"/>
      <c r="D42" s="35">
        <v>0</v>
      </c>
      <c r="E42" s="35">
        <v>0</v>
      </c>
      <c r="F42" s="41">
        <v>0</v>
      </c>
    </row>
    <row r="43" spans="1:6" ht="15">
      <c r="A43" s="43"/>
      <c r="B43" s="20"/>
      <c r="C43" s="20"/>
      <c r="D43" s="35">
        <v>0</v>
      </c>
      <c r="E43" s="35">
        <v>0</v>
      </c>
      <c r="F43" s="41">
        <v>0</v>
      </c>
    </row>
    <row r="44" spans="1:6" ht="15">
      <c r="A44" s="43"/>
      <c r="B44" s="20"/>
      <c r="C44" s="20"/>
      <c r="D44" s="35">
        <v>0</v>
      </c>
      <c r="E44" s="35">
        <v>0</v>
      </c>
      <c r="F44" s="41">
        <v>0</v>
      </c>
    </row>
    <row r="45" spans="1:6" ht="15">
      <c r="A45" s="43"/>
      <c r="B45" s="20"/>
      <c r="C45" s="20"/>
      <c r="D45" s="35">
        <v>0</v>
      </c>
      <c r="E45" s="35">
        <v>0</v>
      </c>
      <c r="F45" s="41">
        <v>0</v>
      </c>
    </row>
    <row r="46" spans="1:6" ht="15">
      <c r="A46" s="43"/>
      <c r="B46" s="20"/>
      <c r="C46" s="20"/>
      <c r="D46" s="35">
        <v>0</v>
      </c>
      <c r="E46" s="35">
        <v>0</v>
      </c>
      <c r="F46" s="41">
        <v>0</v>
      </c>
    </row>
    <row r="47" spans="1:6" ht="15">
      <c r="A47" s="43"/>
      <c r="B47" s="20"/>
      <c r="C47" s="20"/>
      <c r="D47" s="35">
        <v>0</v>
      </c>
      <c r="E47" s="35">
        <v>0</v>
      </c>
      <c r="F47" s="41">
        <v>0</v>
      </c>
    </row>
    <row r="48" spans="1:6" ht="15">
      <c r="A48" s="43"/>
      <c r="B48" s="20"/>
      <c r="C48" s="20"/>
      <c r="D48" s="35">
        <v>0</v>
      </c>
      <c r="E48" s="35">
        <v>0</v>
      </c>
      <c r="F48" s="41">
        <v>0</v>
      </c>
    </row>
    <row r="49" spans="1:6" ht="15">
      <c r="A49" s="43"/>
      <c r="B49" s="20"/>
      <c r="C49" s="20"/>
      <c r="D49" s="35">
        <v>0</v>
      </c>
      <c r="E49" s="35">
        <v>0</v>
      </c>
      <c r="F49" s="41">
        <v>0</v>
      </c>
    </row>
    <row r="50" spans="1:6" ht="15">
      <c r="A50" s="43"/>
      <c r="B50" s="20"/>
      <c r="C50" s="20"/>
      <c r="D50" s="35">
        <v>0</v>
      </c>
      <c r="E50" s="35">
        <v>0</v>
      </c>
      <c r="F50" s="41">
        <v>0</v>
      </c>
    </row>
    <row r="51" spans="1:6" ht="15">
      <c r="A51" s="43"/>
      <c r="B51" s="20"/>
      <c r="C51" s="20"/>
      <c r="D51" s="35">
        <v>0</v>
      </c>
      <c r="E51" s="35">
        <v>0</v>
      </c>
      <c r="F51" s="41">
        <v>0</v>
      </c>
    </row>
    <row r="52" spans="1:6" ht="15">
      <c r="A52" s="43"/>
      <c r="B52" s="20"/>
      <c r="C52" s="20"/>
      <c r="D52" s="35">
        <v>0</v>
      </c>
      <c r="E52" s="35">
        <v>0</v>
      </c>
      <c r="F52" s="41">
        <v>0</v>
      </c>
    </row>
    <row r="53" spans="1:6" ht="15">
      <c r="A53" s="43"/>
      <c r="B53" s="20"/>
      <c r="C53" s="20"/>
      <c r="D53" s="35">
        <v>0</v>
      </c>
      <c r="E53" s="35">
        <v>0</v>
      </c>
      <c r="F53" s="41">
        <v>0</v>
      </c>
    </row>
    <row r="54" spans="1:6" ht="15">
      <c r="A54" s="43"/>
      <c r="B54" s="20"/>
      <c r="C54" s="20"/>
      <c r="D54" s="35">
        <v>0</v>
      </c>
      <c r="E54" s="35">
        <v>0</v>
      </c>
      <c r="F54" s="41">
        <v>0</v>
      </c>
    </row>
    <row r="55" spans="1:6" ht="15">
      <c r="A55" s="43"/>
      <c r="B55" s="20"/>
      <c r="C55" s="20"/>
      <c r="D55" s="35">
        <v>0</v>
      </c>
      <c r="E55" s="35">
        <v>0</v>
      </c>
      <c r="F55" s="41">
        <v>0</v>
      </c>
    </row>
    <row r="56" spans="1:6" ht="15">
      <c r="A56" s="43"/>
      <c r="B56" s="20"/>
      <c r="C56" s="20"/>
      <c r="D56" s="35">
        <v>0</v>
      </c>
      <c r="E56" s="35">
        <v>0</v>
      </c>
      <c r="F56" s="41">
        <v>0</v>
      </c>
    </row>
    <row r="57" spans="1:6" ht="15">
      <c r="A57" s="43"/>
      <c r="B57" s="20"/>
      <c r="C57" s="20"/>
      <c r="D57" s="35">
        <v>0</v>
      </c>
      <c r="E57" s="35">
        <v>0</v>
      </c>
      <c r="F57" s="41">
        <v>0</v>
      </c>
    </row>
  </sheetData>
  <mergeCells count="1">
    <mergeCell ref="A1:F1"/>
  </mergeCells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workbookViewId="0" topLeftCell="A1">
      <selection activeCell="B28" sqref="B28"/>
    </sheetView>
  </sheetViews>
  <sheetFormatPr defaultColWidth="9.140625" defaultRowHeight="12.75"/>
  <cols>
    <col min="1" max="1" width="13.140625" style="0" customWidth="1"/>
    <col min="2" max="2" width="13.28125" style="0" customWidth="1"/>
    <col min="7" max="7" width="10.140625" style="0" customWidth="1"/>
    <col min="8" max="8" width="12.00390625" style="0" customWidth="1"/>
  </cols>
  <sheetData>
    <row r="1" spans="1:8" ht="12.75">
      <c r="A1" s="86"/>
      <c r="B1" s="87"/>
      <c r="C1" s="87"/>
      <c r="D1" s="87"/>
      <c r="E1" s="87"/>
      <c r="F1" s="87"/>
      <c r="G1" s="87"/>
      <c r="H1" s="88"/>
    </row>
    <row r="2" spans="1:8" ht="30">
      <c r="A2" s="128" t="s">
        <v>0</v>
      </c>
      <c r="B2" s="129"/>
      <c r="C2" s="129"/>
      <c r="D2" s="129"/>
      <c r="E2" s="129"/>
      <c r="F2" s="129"/>
      <c r="G2" s="129"/>
      <c r="H2" s="130"/>
    </row>
    <row r="3" spans="1:8" ht="12.75">
      <c r="A3" s="21"/>
      <c r="B3" s="3"/>
      <c r="C3" s="3"/>
      <c r="D3" s="3"/>
      <c r="E3" s="3"/>
      <c r="F3" s="3"/>
      <c r="G3" s="3"/>
      <c r="H3" s="22"/>
    </row>
    <row r="4" spans="1:8" ht="20.25">
      <c r="A4" s="134" t="s">
        <v>2</v>
      </c>
      <c r="B4" s="135"/>
      <c r="C4" s="135"/>
      <c r="D4" s="135"/>
      <c r="E4" s="135"/>
      <c r="F4" s="135"/>
      <c r="G4" s="135"/>
      <c r="H4" s="136"/>
    </row>
    <row r="5" spans="1:8" ht="12.75">
      <c r="A5" s="10"/>
      <c r="B5" s="1"/>
      <c r="C5" s="1"/>
      <c r="D5" s="1"/>
      <c r="E5" s="1"/>
      <c r="F5" s="1"/>
      <c r="G5" s="1"/>
      <c r="H5" s="11"/>
    </row>
    <row r="6" spans="1:9" ht="12.75">
      <c r="A6" s="131" t="s">
        <v>27</v>
      </c>
      <c r="B6" s="132"/>
      <c r="C6" s="132"/>
      <c r="D6" s="132"/>
      <c r="E6" s="132"/>
      <c r="F6" s="132"/>
      <c r="G6" s="132"/>
      <c r="H6" s="133"/>
      <c r="I6" s="8"/>
    </row>
    <row r="7" spans="1:8" ht="12.75">
      <c r="A7" s="10"/>
      <c r="B7" s="1"/>
      <c r="C7" s="1"/>
      <c r="D7" s="1"/>
      <c r="E7" s="1"/>
      <c r="F7" s="1"/>
      <c r="G7" s="1"/>
      <c r="H7" s="11"/>
    </row>
    <row r="8" spans="1:12" ht="12.75">
      <c r="A8" s="10"/>
      <c r="B8" s="1"/>
      <c r="C8" s="1"/>
      <c r="D8" s="1"/>
      <c r="E8" s="1"/>
      <c r="F8" s="1"/>
      <c r="G8" s="5"/>
      <c r="H8" s="12"/>
      <c r="I8" s="5"/>
      <c r="J8" s="5"/>
      <c r="K8" s="5"/>
      <c r="L8" s="5"/>
    </row>
    <row r="9" spans="1:8" ht="12.75">
      <c r="A9" s="10"/>
      <c r="B9" s="1"/>
      <c r="C9" s="132" t="s">
        <v>1</v>
      </c>
      <c r="D9" s="132"/>
      <c r="E9" s="132"/>
      <c r="F9" s="17">
        <v>1</v>
      </c>
      <c r="G9" s="1"/>
      <c r="H9" s="11"/>
    </row>
    <row r="10" spans="1:9" ht="12.75">
      <c r="A10" s="137"/>
      <c r="B10" s="138"/>
      <c r="C10" s="138"/>
      <c r="D10" s="138"/>
      <c r="E10" s="138"/>
      <c r="F10" s="138"/>
      <c r="G10" s="138"/>
      <c r="H10" s="139"/>
      <c r="I10" s="2"/>
    </row>
    <row r="11" spans="1:8" ht="12.75">
      <c r="A11" s="10"/>
      <c r="B11" s="1"/>
      <c r="C11" s="1"/>
      <c r="D11" s="1"/>
      <c r="E11" s="1"/>
      <c r="F11" s="1"/>
      <c r="G11" s="1"/>
      <c r="H11" s="11"/>
    </row>
    <row r="12" spans="1:10" ht="12.75">
      <c r="A12" s="140" t="s">
        <v>19</v>
      </c>
      <c r="B12" s="141"/>
      <c r="C12" s="141"/>
      <c r="D12" s="141"/>
      <c r="E12" s="141"/>
      <c r="F12" s="141"/>
      <c r="G12" s="141"/>
      <c r="H12" s="142"/>
      <c r="I12" s="7"/>
      <c r="J12" s="7"/>
    </row>
    <row r="13" spans="1:10" ht="12.75">
      <c r="A13" s="140" t="s">
        <v>108</v>
      </c>
      <c r="B13" s="141"/>
      <c r="C13" s="141"/>
      <c r="D13" s="141"/>
      <c r="E13" s="141"/>
      <c r="F13" s="141"/>
      <c r="G13" s="141"/>
      <c r="H13" s="142"/>
      <c r="I13" s="7"/>
      <c r="J13" s="7"/>
    </row>
    <row r="14" spans="1:10" ht="12.75">
      <c r="A14" s="140" t="s">
        <v>109</v>
      </c>
      <c r="B14" s="141"/>
      <c r="C14" s="18"/>
      <c r="D14" s="18"/>
      <c r="E14" s="18"/>
      <c r="F14" s="18"/>
      <c r="G14" s="18"/>
      <c r="H14" s="19"/>
      <c r="I14" s="9"/>
      <c r="J14" s="9"/>
    </row>
    <row r="15" spans="1:8" ht="12.75">
      <c r="A15" s="10"/>
      <c r="B15" s="1"/>
      <c r="C15" s="1"/>
      <c r="D15" s="1"/>
      <c r="E15" s="1"/>
      <c r="F15" s="1"/>
      <c r="G15" s="1"/>
      <c r="H15" s="11"/>
    </row>
    <row r="16" spans="1:8" ht="12.75">
      <c r="A16" s="84" t="s">
        <v>112</v>
      </c>
      <c r="B16" s="145"/>
      <c r="C16" s="145"/>
      <c r="D16" s="145"/>
      <c r="E16" s="145"/>
      <c r="F16" s="145"/>
      <c r="G16" s="145"/>
      <c r="H16" s="146"/>
    </row>
    <row r="17" spans="1:8" ht="12.75">
      <c r="A17" s="84" t="s">
        <v>4</v>
      </c>
      <c r="B17" s="145"/>
      <c r="C17" s="145"/>
      <c r="D17" s="145"/>
      <c r="E17" s="145"/>
      <c r="F17" s="145"/>
      <c r="G17" s="85" t="s">
        <v>12</v>
      </c>
      <c r="H17" s="12"/>
    </row>
    <row r="18" spans="1:8" ht="12.75">
      <c r="A18" s="84" t="s">
        <v>110</v>
      </c>
      <c r="B18" s="148"/>
      <c r="C18" s="148"/>
      <c r="D18" s="148"/>
      <c r="E18" s="148"/>
      <c r="F18" s="6" t="s">
        <v>179</v>
      </c>
      <c r="G18" s="81"/>
      <c r="H18" s="93"/>
    </row>
    <row r="19" spans="1:8" ht="12.75">
      <c r="A19" s="115" t="s">
        <v>111</v>
      </c>
      <c r="B19" s="116"/>
      <c r="C19" s="122"/>
      <c r="D19" s="122"/>
      <c r="E19" s="122"/>
      <c r="F19" s="122"/>
      <c r="G19" s="122"/>
      <c r="H19" s="11"/>
    </row>
    <row r="20" spans="1:8" ht="12.75">
      <c r="A20" s="10"/>
      <c r="B20" s="1"/>
      <c r="C20" s="1"/>
      <c r="D20" s="1"/>
      <c r="E20" s="1"/>
      <c r="F20" s="1"/>
      <c r="G20" s="1"/>
      <c r="H20" s="11"/>
    </row>
    <row r="21" spans="1:8" ht="12.75">
      <c r="A21" s="10"/>
      <c r="B21" s="1"/>
      <c r="C21" s="1"/>
      <c r="D21" s="1"/>
      <c r="E21" s="1"/>
      <c r="F21" s="1"/>
      <c r="G21" s="1"/>
      <c r="H21" s="11"/>
    </row>
    <row r="22" spans="1:8" ht="12.75">
      <c r="A22" s="13" t="s">
        <v>7</v>
      </c>
      <c r="B22" s="145"/>
      <c r="C22" s="145"/>
      <c r="D22" s="145"/>
      <c r="E22" s="1"/>
      <c r="F22" s="1"/>
      <c r="G22" s="1"/>
      <c r="H22" s="11"/>
    </row>
    <row r="23" spans="1:8" ht="12.75">
      <c r="A23" s="143" t="s">
        <v>113</v>
      </c>
      <c r="B23" s="144"/>
      <c r="C23" s="147"/>
      <c r="D23" s="147"/>
      <c r="E23" s="147"/>
      <c r="F23" s="147"/>
      <c r="G23" s="6" t="s">
        <v>13</v>
      </c>
      <c r="H23" s="47"/>
    </row>
    <row r="24" spans="1:8" ht="12.75">
      <c r="A24" s="143" t="s">
        <v>9</v>
      </c>
      <c r="B24" s="144"/>
      <c r="C24" s="123"/>
      <c r="D24" s="145"/>
      <c r="E24" s="145"/>
      <c r="F24" s="145"/>
      <c r="G24" s="1"/>
      <c r="H24" s="11"/>
    </row>
    <row r="25" spans="1:8" ht="12.75">
      <c r="A25" s="143" t="s">
        <v>10</v>
      </c>
      <c r="B25" s="144"/>
      <c r="C25" s="145"/>
      <c r="D25" s="145"/>
      <c r="E25" s="145"/>
      <c r="F25" s="145"/>
      <c r="G25" s="1"/>
      <c r="H25" s="11"/>
    </row>
    <row r="26" spans="1:8" ht="12.75">
      <c r="A26" s="140" t="s">
        <v>114</v>
      </c>
      <c r="B26" s="141"/>
      <c r="C26" s="148"/>
      <c r="D26" s="148"/>
      <c r="E26" s="148"/>
      <c r="F26" s="81"/>
      <c r="G26" s="1"/>
      <c r="H26" s="11"/>
    </row>
    <row r="27" spans="1:8" ht="12.75">
      <c r="A27" s="10"/>
      <c r="B27" s="1"/>
      <c r="C27" s="1"/>
      <c r="D27" s="1"/>
      <c r="E27" s="1"/>
      <c r="F27" s="1"/>
      <c r="G27" s="1"/>
      <c r="H27" s="11"/>
    </row>
    <row r="28" spans="1:8" ht="12.75">
      <c r="A28" s="10"/>
      <c r="B28" s="1"/>
      <c r="C28" s="1"/>
      <c r="D28" s="1"/>
      <c r="E28" s="1"/>
      <c r="F28" s="1"/>
      <c r="G28" s="1"/>
      <c r="H28" s="11"/>
    </row>
    <row r="29" spans="1:8" ht="12.75">
      <c r="A29" s="178" t="s">
        <v>296</v>
      </c>
      <c r="B29" s="179"/>
      <c r="C29" s="124">
        <v>37257</v>
      </c>
      <c r="D29" s="124"/>
      <c r="E29" s="124"/>
      <c r="F29" s="1"/>
      <c r="G29" s="1"/>
      <c r="H29" s="11"/>
    </row>
    <row r="30" spans="1:8" ht="12.75">
      <c r="A30" s="10"/>
      <c r="B30" s="1"/>
      <c r="C30" s="1"/>
      <c r="D30" s="1"/>
      <c r="E30" s="1"/>
      <c r="F30" s="1"/>
      <c r="G30" s="1"/>
      <c r="H30" s="11"/>
    </row>
    <row r="31" spans="1:8" ht="12.75">
      <c r="A31" s="10"/>
      <c r="B31" s="1"/>
      <c r="C31" s="1"/>
      <c r="D31" s="1"/>
      <c r="E31" s="1"/>
      <c r="F31" s="1"/>
      <c r="G31" s="1"/>
      <c r="H31" s="11"/>
    </row>
    <row r="32" spans="1:8" ht="12.75">
      <c r="A32" s="10"/>
      <c r="B32" s="1"/>
      <c r="C32" s="1"/>
      <c r="D32" s="1"/>
      <c r="E32" s="1"/>
      <c r="F32" s="1"/>
      <c r="G32" s="1"/>
      <c r="H32" s="11"/>
    </row>
    <row r="33" spans="1:8" ht="12.75">
      <c r="A33" s="10"/>
      <c r="B33" s="1"/>
      <c r="C33" s="1"/>
      <c r="D33" s="1"/>
      <c r="E33" s="1"/>
      <c r="F33" s="1"/>
      <c r="G33" s="1"/>
      <c r="H33" s="11"/>
    </row>
    <row r="34" spans="1:8" ht="12.75">
      <c r="A34" s="10"/>
      <c r="B34" s="1"/>
      <c r="C34" s="1"/>
      <c r="D34" s="1"/>
      <c r="E34" s="1"/>
      <c r="F34" s="1"/>
      <c r="G34" s="1"/>
      <c r="H34" s="11"/>
    </row>
    <row r="35" spans="1:8" ht="12.75">
      <c r="A35" s="10"/>
      <c r="B35" s="121" t="s">
        <v>16</v>
      </c>
      <c r="C35" s="121"/>
      <c r="D35" s="121"/>
      <c r="E35" s="121"/>
      <c r="F35" s="121"/>
      <c r="G35" s="4"/>
      <c r="H35" s="11"/>
    </row>
    <row r="36" spans="1:8" ht="12.75">
      <c r="A36" s="10"/>
      <c r="B36" s="1"/>
      <c r="C36" s="6"/>
      <c r="D36" s="80" t="s">
        <v>14</v>
      </c>
      <c r="E36" s="3"/>
      <c r="F36" s="3"/>
      <c r="G36" s="1"/>
      <c r="H36" s="11"/>
    </row>
    <row r="37" spans="1:8" ht="12.75">
      <c r="A37" s="10"/>
      <c r="B37" s="1"/>
      <c r="C37" s="6"/>
      <c r="D37" s="80" t="s">
        <v>15</v>
      </c>
      <c r="E37" s="3"/>
      <c r="F37" s="3"/>
      <c r="G37" s="1"/>
      <c r="H37" s="11"/>
    </row>
    <row r="38" spans="1:8" ht="12.75">
      <c r="A38" s="10"/>
      <c r="B38" s="1"/>
      <c r="C38" s="1"/>
      <c r="D38" s="1"/>
      <c r="E38" s="1"/>
      <c r="F38" s="1"/>
      <c r="G38" s="1"/>
      <c r="H38" s="11"/>
    </row>
    <row r="39" spans="1:8" ht="12.75">
      <c r="A39" s="10"/>
      <c r="B39" s="1"/>
      <c r="C39" s="1"/>
      <c r="D39" s="1"/>
      <c r="E39" s="1"/>
      <c r="F39" s="1"/>
      <c r="G39" s="1"/>
      <c r="H39" s="11"/>
    </row>
    <row r="40" spans="1:8" ht="12.75">
      <c r="A40" s="10"/>
      <c r="B40" s="1"/>
      <c r="C40" s="1"/>
      <c r="D40" s="1"/>
      <c r="E40" s="1"/>
      <c r="F40" s="1"/>
      <c r="G40" s="1"/>
      <c r="H40" s="11"/>
    </row>
    <row r="41" spans="1:8" ht="12.75">
      <c r="A41" s="10"/>
      <c r="B41" s="1"/>
      <c r="C41" s="1"/>
      <c r="D41" s="1"/>
      <c r="E41" s="1"/>
      <c r="F41" s="1"/>
      <c r="G41" s="1"/>
      <c r="H41" s="11"/>
    </row>
    <row r="42" spans="1:8" ht="12.75">
      <c r="A42" s="10"/>
      <c r="B42" s="1"/>
      <c r="C42" s="1"/>
      <c r="D42" s="1"/>
      <c r="E42" s="1"/>
      <c r="F42" s="1"/>
      <c r="G42" s="1"/>
      <c r="H42" s="11"/>
    </row>
    <row r="43" spans="1:8" ht="12.75">
      <c r="A43" s="10"/>
      <c r="B43" s="1"/>
      <c r="C43" s="1"/>
      <c r="D43" s="1"/>
      <c r="E43" s="1"/>
      <c r="F43" s="1"/>
      <c r="G43" s="1"/>
      <c r="H43" s="11"/>
    </row>
    <row r="44" spans="1:8" ht="12.75">
      <c r="A44" s="10"/>
      <c r="B44" s="121" t="s">
        <v>16</v>
      </c>
      <c r="C44" s="121"/>
      <c r="D44" s="121"/>
      <c r="E44" s="121"/>
      <c r="F44" s="121"/>
      <c r="G44" s="1"/>
      <c r="H44" s="11"/>
    </row>
    <row r="45" spans="1:8" ht="12.75">
      <c r="A45" s="10"/>
      <c r="B45" s="1"/>
      <c r="C45" s="132" t="s">
        <v>22</v>
      </c>
      <c r="D45" s="132"/>
      <c r="E45" s="132"/>
      <c r="F45" s="1"/>
      <c r="G45" s="1"/>
      <c r="H45" s="11"/>
    </row>
    <row r="46" spans="1:8" ht="12.75">
      <c r="A46" s="10"/>
      <c r="B46" s="1"/>
      <c r="C46" s="6" t="s">
        <v>106</v>
      </c>
      <c r="D46" s="144"/>
      <c r="E46" s="144"/>
      <c r="F46" s="1"/>
      <c r="G46" s="1"/>
      <c r="H46" s="11"/>
    </row>
    <row r="47" spans="1:8" ht="12.75">
      <c r="A47" s="10"/>
      <c r="B47" s="1"/>
      <c r="C47" s="1"/>
      <c r="D47" s="1"/>
      <c r="E47" s="1"/>
      <c r="F47" s="1"/>
      <c r="G47" s="1"/>
      <c r="H47" s="11"/>
    </row>
    <row r="48" spans="1:8" ht="12.75">
      <c r="A48" s="10"/>
      <c r="B48" s="1"/>
      <c r="C48" s="1"/>
      <c r="D48" s="1"/>
      <c r="E48" s="1"/>
      <c r="F48" s="1"/>
      <c r="G48" s="1"/>
      <c r="H48" s="11"/>
    </row>
    <row r="49" spans="1:8" ht="12.75">
      <c r="A49" s="10"/>
      <c r="B49" s="1"/>
      <c r="C49" s="1"/>
      <c r="D49" s="1"/>
      <c r="E49" s="1"/>
      <c r="F49" s="1"/>
      <c r="G49" s="1"/>
      <c r="H49" s="11"/>
    </row>
    <row r="50" spans="1:8" ht="13.5" thickBot="1">
      <c r="A50" s="14"/>
      <c r="B50" s="15"/>
      <c r="C50" s="15"/>
      <c r="D50" s="15"/>
      <c r="E50" s="15"/>
      <c r="F50" s="15"/>
      <c r="G50" s="15"/>
      <c r="H50" s="16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</sheetData>
  <mergeCells count="28">
    <mergeCell ref="A29:B29"/>
    <mergeCell ref="A19:B19"/>
    <mergeCell ref="A26:B26"/>
    <mergeCell ref="C26:E26"/>
    <mergeCell ref="B44:F44"/>
    <mergeCell ref="B35:F35"/>
    <mergeCell ref="B17:F17"/>
    <mergeCell ref="D46:E46"/>
    <mergeCell ref="C45:E45"/>
    <mergeCell ref="C19:G19"/>
    <mergeCell ref="A23:B23"/>
    <mergeCell ref="A24:B24"/>
    <mergeCell ref="C24:F24"/>
    <mergeCell ref="C29:E29"/>
    <mergeCell ref="A10:H10"/>
    <mergeCell ref="A12:H12"/>
    <mergeCell ref="A13:H13"/>
    <mergeCell ref="A25:B25"/>
    <mergeCell ref="A14:B14"/>
    <mergeCell ref="B16:H16"/>
    <mergeCell ref="C25:F25"/>
    <mergeCell ref="B22:D22"/>
    <mergeCell ref="C23:F23"/>
    <mergeCell ref="B18:E18"/>
    <mergeCell ref="A2:H2"/>
    <mergeCell ref="A6:H6"/>
    <mergeCell ref="C9:E9"/>
    <mergeCell ref="A4:H4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240" verticalDpi="240" orientation="portrait" paperSize="9" r:id="rId1"/>
  <headerFooter alignWithMargins="0">
    <oddHeader>&amp;CPágina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17" t="s">
        <v>28</v>
      </c>
      <c r="B2" s="118"/>
      <c r="C2" s="118"/>
      <c r="D2" s="118"/>
      <c r="E2" s="118"/>
      <c r="F2" s="119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v>0</v>
      </c>
    </row>
    <row r="5" spans="1:6" ht="15">
      <c r="A5" s="43">
        <v>37622</v>
      </c>
      <c r="B5" s="20" t="s">
        <v>255</v>
      </c>
      <c r="C5" s="20" t="s">
        <v>256</v>
      </c>
      <c r="D5" s="35">
        <v>150</v>
      </c>
      <c r="E5" s="35">
        <v>0</v>
      </c>
      <c r="F5" s="73">
        <f>D5-E5+F4</f>
        <v>150</v>
      </c>
    </row>
    <row r="6" spans="1:6" ht="15">
      <c r="A6" s="43">
        <v>37623</v>
      </c>
      <c r="B6" s="20" t="s">
        <v>258</v>
      </c>
      <c r="C6" s="20" t="s">
        <v>257</v>
      </c>
      <c r="D6" s="35">
        <v>0</v>
      </c>
      <c r="E6" s="35">
        <v>45</v>
      </c>
      <c r="F6" s="73">
        <f aca="true" t="shared" si="0" ref="F6:F54">D6-E6+F5</f>
        <v>105</v>
      </c>
    </row>
    <row r="7" spans="1:6" ht="15">
      <c r="A7" s="43">
        <v>37624</v>
      </c>
      <c r="B7" s="20" t="s">
        <v>255</v>
      </c>
      <c r="C7" s="20" t="s">
        <v>259</v>
      </c>
      <c r="D7" s="35">
        <v>220</v>
      </c>
      <c r="E7" s="35">
        <v>0</v>
      </c>
      <c r="F7" s="73">
        <f t="shared" si="0"/>
        <v>325</v>
      </c>
    </row>
    <row r="8" spans="1:6" ht="15">
      <c r="A8" s="43">
        <v>37625</v>
      </c>
      <c r="B8" s="20" t="s">
        <v>260</v>
      </c>
      <c r="C8" s="20" t="s">
        <v>261</v>
      </c>
      <c r="D8" s="35">
        <v>0</v>
      </c>
      <c r="E8" s="35">
        <v>500</v>
      </c>
      <c r="F8" s="73">
        <f t="shared" si="0"/>
        <v>-175</v>
      </c>
    </row>
    <row r="9" spans="1:6" ht="15">
      <c r="A9" s="43">
        <v>37626</v>
      </c>
      <c r="B9" s="20" t="s">
        <v>262</v>
      </c>
      <c r="C9" s="20" t="s">
        <v>263</v>
      </c>
      <c r="D9" s="35">
        <v>0</v>
      </c>
      <c r="E9" s="35">
        <v>650</v>
      </c>
      <c r="F9" s="73">
        <f t="shared" si="0"/>
        <v>-825</v>
      </c>
    </row>
    <row r="10" spans="1:6" ht="15">
      <c r="A10" s="43">
        <v>37627</v>
      </c>
      <c r="B10" s="20" t="s">
        <v>255</v>
      </c>
      <c r="C10" s="20" t="s">
        <v>264</v>
      </c>
      <c r="D10" s="35">
        <v>1500</v>
      </c>
      <c r="E10" s="35">
        <v>0</v>
      </c>
      <c r="F10" s="73">
        <f t="shared" si="0"/>
        <v>675</v>
      </c>
    </row>
    <row r="11" spans="1:6" ht="15">
      <c r="A11" s="43">
        <v>37628</v>
      </c>
      <c r="B11" s="20" t="s">
        <v>255</v>
      </c>
      <c r="C11" s="20" t="s">
        <v>265</v>
      </c>
      <c r="D11" s="35">
        <v>1200</v>
      </c>
      <c r="E11" s="35">
        <v>0</v>
      </c>
      <c r="F11" s="73">
        <f t="shared" si="0"/>
        <v>1875</v>
      </c>
    </row>
    <row r="12" spans="1:6" ht="15">
      <c r="A12" s="43">
        <v>37629</v>
      </c>
      <c r="B12" s="20" t="s">
        <v>255</v>
      </c>
      <c r="C12" s="20" t="s">
        <v>266</v>
      </c>
      <c r="D12" s="35">
        <v>1000</v>
      </c>
      <c r="E12" s="35">
        <v>0</v>
      </c>
      <c r="F12" s="73">
        <f t="shared" si="0"/>
        <v>2875</v>
      </c>
    </row>
    <row r="13" spans="1:6" ht="15">
      <c r="A13" s="43">
        <v>37630</v>
      </c>
      <c r="B13" s="20" t="s">
        <v>267</v>
      </c>
      <c r="C13" s="20" t="s">
        <v>257</v>
      </c>
      <c r="D13" s="35">
        <v>0</v>
      </c>
      <c r="E13" s="35">
        <v>125</v>
      </c>
      <c r="F13" s="73">
        <f t="shared" si="0"/>
        <v>2750</v>
      </c>
    </row>
    <row r="14" spans="1:6" ht="15">
      <c r="A14" s="43">
        <v>37631</v>
      </c>
      <c r="B14" s="20" t="s">
        <v>268</v>
      </c>
      <c r="C14" s="20" t="s">
        <v>269</v>
      </c>
      <c r="D14" s="35">
        <v>0</v>
      </c>
      <c r="E14" s="35">
        <v>220</v>
      </c>
      <c r="F14" s="73">
        <f t="shared" si="0"/>
        <v>2530</v>
      </c>
    </row>
    <row r="15" spans="1:6" ht="15">
      <c r="A15" s="43">
        <v>37632</v>
      </c>
      <c r="B15" s="20"/>
      <c r="C15" s="20"/>
      <c r="D15" s="35">
        <v>0</v>
      </c>
      <c r="E15" s="35">
        <v>1500</v>
      </c>
      <c r="F15" s="73">
        <f t="shared" si="0"/>
        <v>1030</v>
      </c>
    </row>
    <row r="16" spans="1:6" ht="15">
      <c r="A16" s="45"/>
      <c r="B16" s="20"/>
      <c r="C16" s="20"/>
      <c r="D16" s="35"/>
      <c r="E16" s="36"/>
      <c r="F16" s="73">
        <f t="shared" si="0"/>
        <v>1030</v>
      </c>
    </row>
    <row r="17" spans="1:6" ht="15">
      <c r="A17" s="45"/>
      <c r="B17" s="20"/>
      <c r="C17" s="20"/>
      <c r="D17" s="35"/>
      <c r="E17" s="36"/>
      <c r="F17" s="73">
        <f t="shared" si="0"/>
        <v>1030</v>
      </c>
    </row>
    <row r="18" spans="1:6" ht="15">
      <c r="A18" s="45"/>
      <c r="B18" s="20"/>
      <c r="C18" s="20"/>
      <c r="D18" s="35"/>
      <c r="E18" s="36"/>
      <c r="F18" s="73">
        <f t="shared" si="0"/>
        <v>1030</v>
      </c>
    </row>
    <row r="19" spans="1:6" ht="15">
      <c r="A19" s="45"/>
      <c r="B19" s="20"/>
      <c r="C19" s="20"/>
      <c r="D19" s="35"/>
      <c r="E19" s="36"/>
      <c r="F19" s="73">
        <f t="shared" si="0"/>
        <v>1030</v>
      </c>
    </row>
    <row r="20" spans="1:6" ht="15">
      <c r="A20" s="45"/>
      <c r="B20" s="20"/>
      <c r="C20" s="20"/>
      <c r="D20" s="35"/>
      <c r="E20" s="36"/>
      <c r="F20" s="73">
        <f t="shared" si="0"/>
        <v>1030</v>
      </c>
    </row>
    <row r="21" spans="1:6" ht="15">
      <c r="A21" s="45"/>
      <c r="B21" s="20"/>
      <c r="C21" s="20"/>
      <c r="D21" s="35"/>
      <c r="E21" s="36"/>
      <c r="F21" s="73">
        <f t="shared" si="0"/>
        <v>1030</v>
      </c>
    </row>
    <row r="22" spans="1:6" ht="15">
      <c r="A22" s="45"/>
      <c r="B22" s="20"/>
      <c r="C22" s="20"/>
      <c r="D22" s="35"/>
      <c r="E22" s="36"/>
      <c r="F22" s="73">
        <f t="shared" si="0"/>
        <v>1030</v>
      </c>
    </row>
    <row r="23" spans="1:6" ht="15">
      <c r="A23" s="45"/>
      <c r="B23" s="20"/>
      <c r="C23" s="20"/>
      <c r="D23" s="35"/>
      <c r="E23" s="36"/>
      <c r="F23" s="73">
        <f t="shared" si="0"/>
        <v>1030</v>
      </c>
    </row>
    <row r="24" spans="1:6" ht="15">
      <c r="A24" s="45"/>
      <c r="B24" s="20"/>
      <c r="C24" s="20"/>
      <c r="D24" s="35"/>
      <c r="E24" s="36"/>
      <c r="F24" s="73">
        <f t="shared" si="0"/>
        <v>1030</v>
      </c>
    </row>
    <row r="25" spans="1:6" ht="15">
      <c r="A25" s="45"/>
      <c r="B25" s="20"/>
      <c r="C25" s="20"/>
      <c r="D25" s="35"/>
      <c r="E25" s="36"/>
      <c r="F25" s="73">
        <f t="shared" si="0"/>
        <v>1030</v>
      </c>
    </row>
    <row r="26" spans="1:6" ht="15">
      <c r="A26" s="45"/>
      <c r="B26" s="20"/>
      <c r="C26" s="20"/>
      <c r="D26" s="35"/>
      <c r="E26" s="36"/>
      <c r="F26" s="73">
        <f t="shared" si="0"/>
        <v>1030</v>
      </c>
    </row>
    <row r="27" spans="1:6" ht="15">
      <c r="A27" s="45"/>
      <c r="B27" s="20"/>
      <c r="C27" s="20"/>
      <c r="D27" s="35"/>
      <c r="E27" s="36"/>
      <c r="F27" s="73">
        <f t="shared" si="0"/>
        <v>1030</v>
      </c>
    </row>
    <row r="28" spans="1:6" ht="15">
      <c r="A28" s="45"/>
      <c r="B28" s="20"/>
      <c r="C28" s="20"/>
      <c r="D28" s="35"/>
      <c r="E28" s="36"/>
      <c r="F28" s="73">
        <f t="shared" si="0"/>
        <v>1030</v>
      </c>
    </row>
    <row r="29" spans="1:6" ht="15">
      <c r="A29" s="45"/>
      <c r="B29" s="20"/>
      <c r="C29" s="20"/>
      <c r="D29" s="35"/>
      <c r="E29" s="36"/>
      <c r="F29" s="73">
        <f t="shared" si="0"/>
        <v>1030</v>
      </c>
    </row>
    <row r="30" spans="1:6" ht="15">
      <c r="A30" s="45"/>
      <c r="B30" s="20"/>
      <c r="C30" s="20"/>
      <c r="D30" s="35"/>
      <c r="E30" s="36"/>
      <c r="F30" s="73">
        <f t="shared" si="0"/>
        <v>1030</v>
      </c>
    </row>
    <row r="31" spans="1:6" ht="15">
      <c r="A31" s="45"/>
      <c r="B31" s="20"/>
      <c r="C31" s="20"/>
      <c r="D31" s="35"/>
      <c r="E31" s="36"/>
      <c r="F31" s="73">
        <f t="shared" si="0"/>
        <v>1030</v>
      </c>
    </row>
    <row r="32" spans="1:6" ht="15">
      <c r="A32" s="45"/>
      <c r="B32" s="20"/>
      <c r="C32" s="20"/>
      <c r="D32" s="35"/>
      <c r="E32" s="36"/>
      <c r="F32" s="73">
        <f t="shared" si="0"/>
        <v>1030</v>
      </c>
    </row>
    <row r="33" spans="1:6" ht="15">
      <c r="A33" s="45"/>
      <c r="B33" s="20"/>
      <c r="C33" s="20"/>
      <c r="D33" s="35"/>
      <c r="E33" s="36"/>
      <c r="F33" s="73">
        <f t="shared" si="0"/>
        <v>1030</v>
      </c>
    </row>
    <row r="34" spans="1:6" ht="15">
      <c r="A34" s="45"/>
      <c r="B34" s="20"/>
      <c r="C34" s="20"/>
      <c r="D34" s="35"/>
      <c r="E34" s="36"/>
      <c r="F34" s="73">
        <f t="shared" si="0"/>
        <v>1030</v>
      </c>
    </row>
    <row r="35" spans="1:6" ht="15">
      <c r="A35" s="45"/>
      <c r="B35" s="20"/>
      <c r="C35" s="20"/>
      <c r="D35" s="35"/>
      <c r="E35" s="36"/>
      <c r="F35" s="73">
        <f t="shared" si="0"/>
        <v>1030</v>
      </c>
    </row>
    <row r="36" spans="1:6" ht="15">
      <c r="A36" s="45"/>
      <c r="B36" s="20"/>
      <c r="C36" s="20"/>
      <c r="D36" s="35"/>
      <c r="E36" s="36"/>
      <c r="F36" s="73">
        <f t="shared" si="0"/>
        <v>1030</v>
      </c>
    </row>
    <row r="37" spans="1:6" ht="15">
      <c r="A37" s="45"/>
      <c r="B37" s="20"/>
      <c r="C37" s="20"/>
      <c r="D37" s="35"/>
      <c r="E37" s="36"/>
      <c r="F37" s="73">
        <f t="shared" si="0"/>
        <v>1030</v>
      </c>
    </row>
    <row r="38" spans="1:6" ht="15">
      <c r="A38" s="45"/>
      <c r="B38" s="20"/>
      <c r="C38" s="20"/>
      <c r="D38" s="35"/>
      <c r="E38" s="36"/>
      <c r="F38" s="73">
        <f t="shared" si="0"/>
        <v>1030</v>
      </c>
    </row>
    <row r="39" spans="1:6" ht="15">
      <c r="A39" s="45"/>
      <c r="B39" s="20"/>
      <c r="C39" s="20"/>
      <c r="D39" s="35"/>
      <c r="E39" s="36"/>
      <c r="F39" s="73">
        <f t="shared" si="0"/>
        <v>1030</v>
      </c>
    </row>
    <row r="40" spans="1:6" ht="15">
      <c r="A40" s="45"/>
      <c r="B40" s="20"/>
      <c r="C40" s="20"/>
      <c r="D40" s="35"/>
      <c r="E40" s="36"/>
      <c r="F40" s="73">
        <f t="shared" si="0"/>
        <v>1030</v>
      </c>
    </row>
    <row r="41" spans="1:6" ht="15">
      <c r="A41" s="45"/>
      <c r="B41" s="20"/>
      <c r="C41" s="20"/>
      <c r="D41" s="35"/>
      <c r="E41" s="36"/>
      <c r="F41" s="73">
        <f t="shared" si="0"/>
        <v>1030</v>
      </c>
    </row>
    <row r="42" spans="1:6" ht="15">
      <c r="A42" s="45"/>
      <c r="B42" s="20"/>
      <c r="C42" s="20"/>
      <c r="D42" s="35"/>
      <c r="E42" s="36"/>
      <c r="F42" s="73">
        <f t="shared" si="0"/>
        <v>1030</v>
      </c>
    </row>
    <row r="43" spans="1:6" ht="15">
      <c r="A43" s="45"/>
      <c r="B43" s="20"/>
      <c r="C43" s="20"/>
      <c r="D43" s="35"/>
      <c r="E43" s="36"/>
      <c r="F43" s="73">
        <f t="shared" si="0"/>
        <v>1030</v>
      </c>
    </row>
    <row r="44" spans="1:6" ht="15">
      <c r="A44" s="45"/>
      <c r="B44" s="20"/>
      <c r="C44" s="20"/>
      <c r="D44" s="35"/>
      <c r="E44" s="36"/>
      <c r="F44" s="73">
        <f t="shared" si="0"/>
        <v>1030</v>
      </c>
    </row>
    <row r="45" spans="1:6" ht="15">
      <c r="A45" s="45"/>
      <c r="B45" s="20"/>
      <c r="C45" s="20"/>
      <c r="D45" s="35"/>
      <c r="E45" s="36"/>
      <c r="F45" s="73">
        <f t="shared" si="0"/>
        <v>1030</v>
      </c>
    </row>
    <row r="46" spans="1:6" ht="15">
      <c r="A46" s="45"/>
      <c r="B46" s="20"/>
      <c r="C46" s="20"/>
      <c r="D46" s="35"/>
      <c r="E46" s="36"/>
      <c r="F46" s="73">
        <f t="shared" si="0"/>
        <v>1030</v>
      </c>
    </row>
    <row r="47" spans="1:6" ht="15">
      <c r="A47" s="45"/>
      <c r="B47" s="20"/>
      <c r="C47" s="20"/>
      <c r="D47" s="35"/>
      <c r="E47" s="36"/>
      <c r="F47" s="73">
        <f t="shared" si="0"/>
        <v>1030</v>
      </c>
    </row>
    <row r="48" spans="1:6" ht="15">
      <c r="A48" s="45"/>
      <c r="B48" s="20"/>
      <c r="C48" s="20"/>
      <c r="D48" s="35"/>
      <c r="E48" s="36"/>
      <c r="F48" s="73">
        <f t="shared" si="0"/>
        <v>1030</v>
      </c>
    </row>
    <row r="49" spans="1:6" ht="15">
      <c r="A49" s="45"/>
      <c r="B49" s="20"/>
      <c r="C49" s="20"/>
      <c r="D49" s="35"/>
      <c r="E49" s="36"/>
      <c r="F49" s="73">
        <f t="shared" si="0"/>
        <v>1030</v>
      </c>
    </row>
    <row r="50" spans="1:6" ht="15">
      <c r="A50" s="45"/>
      <c r="B50" s="20"/>
      <c r="C50" s="20"/>
      <c r="D50" s="35"/>
      <c r="E50" s="36"/>
      <c r="F50" s="73">
        <f t="shared" si="0"/>
        <v>1030</v>
      </c>
    </row>
    <row r="51" spans="1:6" ht="15">
      <c r="A51" s="45"/>
      <c r="B51" s="20"/>
      <c r="C51" s="20"/>
      <c r="D51" s="35"/>
      <c r="E51" s="36"/>
      <c r="F51" s="73">
        <f t="shared" si="0"/>
        <v>1030</v>
      </c>
    </row>
    <row r="52" spans="1:6" ht="15">
      <c r="A52" s="45"/>
      <c r="B52" s="20"/>
      <c r="C52" s="20"/>
      <c r="D52" s="35"/>
      <c r="E52" s="36"/>
      <c r="F52" s="73">
        <f t="shared" si="0"/>
        <v>1030</v>
      </c>
    </row>
    <row r="53" spans="1:6" ht="15">
      <c r="A53" s="45"/>
      <c r="B53" s="20"/>
      <c r="C53" s="20"/>
      <c r="D53" s="35"/>
      <c r="E53" s="36"/>
      <c r="F53" s="73">
        <f t="shared" si="0"/>
        <v>1030</v>
      </c>
    </row>
    <row r="54" spans="1:6" ht="15">
      <c r="A54" s="45"/>
      <c r="B54" s="20"/>
      <c r="C54" s="20"/>
      <c r="D54" s="35"/>
      <c r="E54" s="36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4070</v>
      </c>
      <c r="E56" s="35">
        <f>SUM(E5:E55)</f>
        <v>3040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A2:F2"/>
    <mergeCell ref="B4:C4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6" r:id="rId1"/>
  <headerFooter alignWithMargins="0">
    <oddHeader>&amp;C&amp;A&amp;RPágina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Janeiro!$F$57</f>
        <v>1030</v>
      </c>
    </row>
    <row r="5" spans="1:6" ht="15">
      <c r="A5" s="43"/>
      <c r="B5" s="20"/>
      <c r="C5" s="20"/>
      <c r="D5" s="35">
        <v>0</v>
      </c>
      <c r="E5" s="35">
        <v>0</v>
      </c>
      <c r="F5" s="73">
        <f>D5-E5+F4</f>
        <v>1030</v>
      </c>
    </row>
    <row r="6" spans="1:6" ht="15">
      <c r="A6" s="43"/>
      <c r="B6" s="20"/>
      <c r="C6" s="20"/>
      <c r="D6" s="35">
        <v>0</v>
      </c>
      <c r="E6" s="35">
        <v>0</v>
      </c>
      <c r="F6" s="73">
        <f aca="true" t="shared" si="0" ref="F6:F54">D6-E6+F5</f>
        <v>1030</v>
      </c>
    </row>
    <row r="7" spans="1:6" ht="15">
      <c r="A7" s="43"/>
      <c r="B7" s="20"/>
      <c r="C7" s="20"/>
      <c r="D7" s="35">
        <v>0</v>
      </c>
      <c r="E7" s="35">
        <v>0</v>
      </c>
      <c r="F7" s="73">
        <f t="shared" si="0"/>
        <v>1030</v>
      </c>
    </row>
    <row r="8" spans="1:6" ht="15">
      <c r="A8" s="43"/>
      <c r="B8" s="20"/>
      <c r="C8" s="20"/>
      <c r="D8" s="35">
        <v>0</v>
      </c>
      <c r="E8" s="35">
        <v>0</v>
      </c>
      <c r="F8" s="73">
        <f t="shared" si="0"/>
        <v>1030</v>
      </c>
    </row>
    <row r="9" spans="1:6" ht="15">
      <c r="A9" s="43"/>
      <c r="B9" s="20"/>
      <c r="C9" s="20"/>
      <c r="D9" s="35">
        <v>0</v>
      </c>
      <c r="E9" s="35">
        <v>0</v>
      </c>
      <c r="F9" s="73">
        <f t="shared" si="0"/>
        <v>1030</v>
      </c>
    </row>
    <row r="10" spans="1:6" ht="15">
      <c r="A10" s="43"/>
      <c r="B10" s="20"/>
      <c r="C10" s="20"/>
      <c r="D10" s="35">
        <v>0</v>
      </c>
      <c r="E10" s="35">
        <v>0</v>
      </c>
      <c r="F10" s="73">
        <f t="shared" si="0"/>
        <v>1030</v>
      </c>
    </row>
    <row r="11" spans="1:6" ht="15">
      <c r="A11" s="43"/>
      <c r="B11" s="20"/>
      <c r="C11" s="20"/>
      <c r="D11" s="35">
        <v>0</v>
      </c>
      <c r="E11" s="35">
        <v>0</v>
      </c>
      <c r="F11" s="73">
        <f t="shared" si="0"/>
        <v>1030</v>
      </c>
    </row>
    <row r="12" spans="1:6" ht="15">
      <c r="A12" s="43"/>
      <c r="B12" s="20"/>
      <c r="C12" s="20"/>
      <c r="D12" s="35">
        <v>0</v>
      </c>
      <c r="E12" s="35">
        <v>0</v>
      </c>
      <c r="F12" s="73">
        <f t="shared" si="0"/>
        <v>1030</v>
      </c>
    </row>
    <row r="13" spans="1:6" ht="15">
      <c r="A13" s="43"/>
      <c r="B13" s="20"/>
      <c r="C13" s="20"/>
      <c r="D13" s="35">
        <v>0</v>
      </c>
      <c r="E13" s="35">
        <v>0</v>
      </c>
      <c r="F13" s="73">
        <f t="shared" si="0"/>
        <v>1030</v>
      </c>
    </row>
    <row r="14" spans="1:6" ht="15">
      <c r="A14" s="43"/>
      <c r="B14" s="20"/>
      <c r="C14" s="20"/>
      <c r="D14" s="35">
        <v>0</v>
      </c>
      <c r="E14" s="35">
        <v>0</v>
      </c>
      <c r="F14" s="73">
        <f t="shared" si="0"/>
        <v>1030</v>
      </c>
    </row>
    <row r="15" spans="1:6" ht="15">
      <c r="A15" s="43"/>
      <c r="B15" s="20"/>
      <c r="C15" s="20"/>
      <c r="D15" s="35">
        <v>0</v>
      </c>
      <c r="E15" s="35">
        <v>0</v>
      </c>
      <c r="F15" s="73">
        <f t="shared" si="0"/>
        <v>1030</v>
      </c>
    </row>
    <row r="16" spans="1:6" ht="15">
      <c r="A16" s="43"/>
      <c r="B16" s="20"/>
      <c r="C16" s="20"/>
      <c r="D16" s="35">
        <v>0</v>
      </c>
      <c r="E16" s="35">
        <v>0</v>
      </c>
      <c r="F16" s="73">
        <f t="shared" si="0"/>
        <v>1030</v>
      </c>
    </row>
    <row r="17" spans="1:6" ht="15">
      <c r="A17" s="43"/>
      <c r="B17" s="20"/>
      <c r="C17" s="20"/>
      <c r="D17" s="35">
        <v>0</v>
      </c>
      <c r="E17" s="35">
        <v>0</v>
      </c>
      <c r="F17" s="73">
        <f t="shared" si="0"/>
        <v>1030</v>
      </c>
    </row>
    <row r="18" spans="1:6" ht="15">
      <c r="A18" s="43"/>
      <c r="B18" s="20"/>
      <c r="C18" s="20"/>
      <c r="D18" s="35">
        <v>0</v>
      </c>
      <c r="E18" s="35">
        <v>0</v>
      </c>
      <c r="F18" s="73">
        <f t="shared" si="0"/>
        <v>1030</v>
      </c>
    </row>
    <row r="19" spans="1:6" ht="15">
      <c r="A19" s="43"/>
      <c r="B19" s="20"/>
      <c r="C19" s="20"/>
      <c r="D19" s="35">
        <v>0</v>
      </c>
      <c r="E19" s="35">
        <v>0</v>
      </c>
      <c r="F19" s="73">
        <f t="shared" si="0"/>
        <v>1030</v>
      </c>
    </row>
    <row r="20" spans="1:6" ht="15">
      <c r="A20" s="43"/>
      <c r="B20" s="20"/>
      <c r="C20" s="20"/>
      <c r="D20" s="35">
        <v>0</v>
      </c>
      <c r="E20" s="35">
        <v>0</v>
      </c>
      <c r="F20" s="73">
        <f t="shared" si="0"/>
        <v>1030</v>
      </c>
    </row>
    <row r="21" spans="1:6" ht="15">
      <c r="A21" s="43"/>
      <c r="B21" s="20"/>
      <c r="C21" s="20"/>
      <c r="D21" s="35">
        <v>0</v>
      </c>
      <c r="E21" s="35">
        <v>0</v>
      </c>
      <c r="F21" s="73">
        <f t="shared" si="0"/>
        <v>1030</v>
      </c>
    </row>
    <row r="22" spans="1:6" ht="15">
      <c r="A22" s="43"/>
      <c r="B22" s="20"/>
      <c r="C22" s="20"/>
      <c r="D22" s="35">
        <v>0</v>
      </c>
      <c r="E22" s="35">
        <v>0</v>
      </c>
      <c r="F22" s="73">
        <f t="shared" si="0"/>
        <v>1030</v>
      </c>
    </row>
    <row r="23" spans="1:6" ht="15">
      <c r="A23" s="43"/>
      <c r="B23" s="20"/>
      <c r="C23" s="20"/>
      <c r="D23" s="35">
        <v>0</v>
      </c>
      <c r="E23" s="35">
        <v>0</v>
      </c>
      <c r="F23" s="73">
        <f t="shared" si="0"/>
        <v>1030</v>
      </c>
    </row>
    <row r="24" spans="1:6" ht="15">
      <c r="A24" s="43"/>
      <c r="B24" s="20"/>
      <c r="C24" s="20"/>
      <c r="D24" s="35">
        <v>0</v>
      </c>
      <c r="E24" s="35">
        <v>0</v>
      </c>
      <c r="F24" s="73">
        <f t="shared" si="0"/>
        <v>1030</v>
      </c>
    </row>
    <row r="25" spans="1:6" ht="15">
      <c r="A25" s="43"/>
      <c r="B25" s="20"/>
      <c r="C25" s="20"/>
      <c r="D25" s="35">
        <v>0</v>
      </c>
      <c r="E25" s="35">
        <v>0</v>
      </c>
      <c r="F25" s="73">
        <f t="shared" si="0"/>
        <v>1030</v>
      </c>
    </row>
    <row r="26" spans="1:6" ht="15">
      <c r="A26" s="43"/>
      <c r="B26" s="20"/>
      <c r="C26" s="20"/>
      <c r="D26" s="35">
        <v>0</v>
      </c>
      <c r="E26" s="35">
        <v>0</v>
      </c>
      <c r="F26" s="73">
        <f t="shared" si="0"/>
        <v>1030</v>
      </c>
    </row>
    <row r="27" spans="1:6" ht="15">
      <c r="A27" s="43"/>
      <c r="B27" s="20"/>
      <c r="C27" s="20"/>
      <c r="D27" s="35">
        <v>0</v>
      </c>
      <c r="E27" s="35">
        <v>0</v>
      </c>
      <c r="F27" s="73">
        <f t="shared" si="0"/>
        <v>1030</v>
      </c>
    </row>
    <row r="28" spans="1:6" ht="15">
      <c r="A28" s="43"/>
      <c r="B28" s="20"/>
      <c r="C28" s="20"/>
      <c r="D28" s="35">
        <v>0</v>
      </c>
      <c r="E28" s="35">
        <v>0</v>
      </c>
      <c r="F28" s="73">
        <f t="shared" si="0"/>
        <v>1030</v>
      </c>
    </row>
    <row r="29" spans="1:6" ht="15">
      <c r="A29" s="43"/>
      <c r="B29" s="20"/>
      <c r="C29" s="20"/>
      <c r="D29" s="35">
        <v>0</v>
      </c>
      <c r="E29" s="35">
        <v>0</v>
      </c>
      <c r="F29" s="73">
        <f t="shared" si="0"/>
        <v>1030</v>
      </c>
    </row>
    <row r="30" spans="1:6" ht="15">
      <c r="A30" s="43"/>
      <c r="B30" s="20"/>
      <c r="C30" s="20"/>
      <c r="D30" s="35">
        <v>0</v>
      </c>
      <c r="E30" s="35">
        <v>0</v>
      </c>
      <c r="F30" s="73">
        <f t="shared" si="0"/>
        <v>1030</v>
      </c>
    </row>
    <row r="31" spans="1:6" ht="15">
      <c r="A31" s="43"/>
      <c r="B31" s="20"/>
      <c r="C31" s="20"/>
      <c r="D31" s="35">
        <v>0</v>
      </c>
      <c r="E31" s="35">
        <v>0</v>
      </c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6" r:id="rId1"/>
  <headerFooter alignWithMargins="0">
    <oddHeader>&amp;C&amp;A&amp;RPágina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Fevereiro!$F$57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5" width="16.2812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Março!$F$57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5" r:id="rId1"/>
  <headerFooter alignWithMargins="0">
    <oddHeader>&amp;C&amp;A&amp;RPágina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24" bestFit="1" customWidth="1"/>
    <col min="2" max="2" width="34.8515625" style="24" customWidth="1"/>
    <col min="3" max="3" width="35.7109375" style="24" customWidth="1"/>
    <col min="4" max="4" width="16.28125" style="24" bestFit="1" customWidth="1"/>
    <col min="5" max="5" width="17.7109375" style="24" bestFit="1" customWidth="1"/>
    <col min="6" max="6" width="17.140625" style="24" bestFit="1" customWidth="1"/>
    <col min="7" max="16384" width="7.8515625" style="24" customWidth="1"/>
  </cols>
  <sheetData>
    <row r="1" spans="1:6" ht="15">
      <c r="A1" s="89"/>
      <c r="B1" s="90"/>
      <c r="C1" s="90"/>
      <c r="D1" s="90"/>
      <c r="E1" s="90"/>
      <c r="F1" s="91"/>
    </row>
    <row r="2" spans="1:6" ht="24.75" customHeight="1">
      <c r="A2" s="150" t="s">
        <v>28</v>
      </c>
      <c r="B2" s="151"/>
      <c r="C2" s="151"/>
      <c r="D2" s="151"/>
      <c r="E2" s="151"/>
      <c r="F2" s="152"/>
    </row>
    <row r="3" spans="1:6" ht="15.75">
      <c r="A3" s="92" t="s">
        <v>29</v>
      </c>
      <c r="B3" s="37" t="s">
        <v>30</v>
      </c>
      <c r="C3" s="37" t="s">
        <v>35</v>
      </c>
      <c r="D3" s="37" t="s">
        <v>31</v>
      </c>
      <c r="E3" s="37" t="s">
        <v>32</v>
      </c>
      <c r="F3" s="38" t="s">
        <v>33</v>
      </c>
    </row>
    <row r="4" spans="1:6" ht="15.75">
      <c r="A4" s="26"/>
      <c r="B4" s="120" t="s">
        <v>34</v>
      </c>
      <c r="C4" s="120"/>
      <c r="D4" s="34"/>
      <c r="E4" s="34"/>
      <c r="F4" s="72">
        <f>Abril!$F$57</f>
        <v>1030</v>
      </c>
    </row>
    <row r="5" spans="1:6" ht="15">
      <c r="A5" s="44"/>
      <c r="B5" s="20"/>
      <c r="C5" s="20"/>
      <c r="D5" s="35"/>
      <c r="E5" s="35"/>
      <c r="F5" s="73">
        <f>D5-E5+F4</f>
        <v>1030</v>
      </c>
    </row>
    <row r="6" spans="1:6" ht="15">
      <c r="A6" s="44"/>
      <c r="B6" s="20"/>
      <c r="C6" s="20"/>
      <c r="D6" s="35"/>
      <c r="E6" s="35"/>
      <c r="F6" s="73">
        <f aca="true" t="shared" si="0" ref="F6:F54">D6-E6+F5</f>
        <v>1030</v>
      </c>
    </row>
    <row r="7" spans="1:6" ht="15">
      <c r="A7" s="44"/>
      <c r="B7" s="20"/>
      <c r="C7" s="20"/>
      <c r="D7" s="35"/>
      <c r="E7" s="35"/>
      <c r="F7" s="73">
        <f t="shared" si="0"/>
        <v>1030</v>
      </c>
    </row>
    <row r="8" spans="1:6" ht="15">
      <c r="A8" s="44"/>
      <c r="B8" s="20"/>
      <c r="C8" s="20"/>
      <c r="D8" s="36"/>
      <c r="E8" s="36"/>
      <c r="F8" s="73">
        <f t="shared" si="0"/>
        <v>1030</v>
      </c>
    </row>
    <row r="9" spans="1:6" ht="15">
      <c r="A9" s="44"/>
      <c r="B9" s="23"/>
      <c r="C9" s="20"/>
      <c r="D9" s="36"/>
      <c r="E9" s="36"/>
      <c r="F9" s="73">
        <f t="shared" si="0"/>
        <v>1030</v>
      </c>
    </row>
    <row r="10" spans="1:6" ht="15">
      <c r="A10" s="25"/>
      <c r="B10" s="34"/>
      <c r="C10" s="34"/>
      <c r="D10" s="33"/>
      <c r="E10" s="33"/>
      <c r="F10" s="73">
        <f t="shared" si="0"/>
        <v>1030</v>
      </c>
    </row>
    <row r="11" spans="1:6" ht="15">
      <c r="A11" s="44"/>
      <c r="B11" s="20"/>
      <c r="C11" s="20"/>
      <c r="D11" s="35"/>
      <c r="E11" s="35"/>
      <c r="F11" s="73">
        <f t="shared" si="0"/>
        <v>1030</v>
      </c>
    </row>
    <row r="12" spans="1:6" ht="15">
      <c r="A12" s="44"/>
      <c r="B12" s="20"/>
      <c r="C12" s="20"/>
      <c r="D12" s="35"/>
      <c r="E12" s="35"/>
      <c r="F12" s="73">
        <f t="shared" si="0"/>
        <v>1030</v>
      </c>
    </row>
    <row r="13" spans="1:6" ht="15">
      <c r="A13" s="44"/>
      <c r="B13" s="20"/>
      <c r="C13" s="20"/>
      <c r="D13" s="35"/>
      <c r="E13" s="35"/>
      <c r="F13" s="73">
        <f t="shared" si="0"/>
        <v>1030</v>
      </c>
    </row>
    <row r="14" spans="1:6" ht="15">
      <c r="A14" s="44"/>
      <c r="B14" s="20"/>
      <c r="C14" s="20"/>
      <c r="D14" s="35"/>
      <c r="E14" s="35"/>
      <c r="F14" s="73">
        <f t="shared" si="0"/>
        <v>1030</v>
      </c>
    </row>
    <row r="15" spans="1:6" ht="15">
      <c r="A15" s="45"/>
      <c r="B15" s="20"/>
      <c r="C15" s="20"/>
      <c r="D15" s="35"/>
      <c r="E15" s="35"/>
      <c r="F15" s="73">
        <f t="shared" si="0"/>
        <v>1030</v>
      </c>
    </row>
    <row r="16" spans="1:6" ht="15">
      <c r="A16" s="45"/>
      <c r="B16" s="20"/>
      <c r="C16" s="20"/>
      <c r="D16" s="35"/>
      <c r="E16" s="35"/>
      <c r="F16" s="73">
        <f t="shared" si="0"/>
        <v>1030</v>
      </c>
    </row>
    <row r="17" spans="1:6" ht="15">
      <c r="A17" s="45"/>
      <c r="B17" s="20"/>
      <c r="C17" s="20"/>
      <c r="D17" s="35"/>
      <c r="E17" s="35"/>
      <c r="F17" s="73">
        <f t="shared" si="0"/>
        <v>1030</v>
      </c>
    </row>
    <row r="18" spans="1:6" ht="15">
      <c r="A18" s="45"/>
      <c r="B18" s="20"/>
      <c r="C18" s="20"/>
      <c r="D18" s="35"/>
      <c r="E18" s="35"/>
      <c r="F18" s="73">
        <f t="shared" si="0"/>
        <v>1030</v>
      </c>
    </row>
    <row r="19" spans="1:6" ht="15">
      <c r="A19" s="45"/>
      <c r="B19" s="20"/>
      <c r="C19" s="20"/>
      <c r="D19" s="35"/>
      <c r="E19" s="35"/>
      <c r="F19" s="73">
        <f t="shared" si="0"/>
        <v>1030</v>
      </c>
    </row>
    <row r="20" spans="1:6" ht="15">
      <c r="A20" s="45"/>
      <c r="B20" s="20"/>
      <c r="C20" s="20"/>
      <c r="D20" s="35"/>
      <c r="E20" s="35"/>
      <c r="F20" s="73">
        <f t="shared" si="0"/>
        <v>1030</v>
      </c>
    </row>
    <row r="21" spans="1:6" ht="15">
      <c r="A21" s="45"/>
      <c r="B21" s="20"/>
      <c r="C21" s="20"/>
      <c r="D21" s="35"/>
      <c r="E21" s="35"/>
      <c r="F21" s="73">
        <f t="shared" si="0"/>
        <v>1030</v>
      </c>
    </row>
    <row r="22" spans="1:6" ht="15">
      <c r="A22" s="45"/>
      <c r="B22" s="20"/>
      <c r="C22" s="20"/>
      <c r="D22" s="35"/>
      <c r="E22" s="35"/>
      <c r="F22" s="73">
        <f t="shared" si="0"/>
        <v>1030</v>
      </c>
    </row>
    <row r="23" spans="1:6" ht="15">
      <c r="A23" s="45"/>
      <c r="B23" s="20"/>
      <c r="C23" s="20"/>
      <c r="D23" s="35"/>
      <c r="E23" s="35"/>
      <c r="F23" s="73">
        <f t="shared" si="0"/>
        <v>1030</v>
      </c>
    </row>
    <row r="24" spans="1:6" ht="15">
      <c r="A24" s="45"/>
      <c r="B24" s="20"/>
      <c r="C24" s="20"/>
      <c r="D24" s="35"/>
      <c r="E24" s="35"/>
      <c r="F24" s="73">
        <f t="shared" si="0"/>
        <v>1030</v>
      </c>
    </row>
    <row r="25" spans="1:6" ht="15">
      <c r="A25" s="45"/>
      <c r="B25" s="20"/>
      <c r="C25" s="20"/>
      <c r="D25" s="35"/>
      <c r="E25" s="35"/>
      <c r="F25" s="73">
        <f t="shared" si="0"/>
        <v>1030</v>
      </c>
    </row>
    <row r="26" spans="1:6" ht="15">
      <c r="A26" s="45"/>
      <c r="B26" s="20"/>
      <c r="C26" s="20"/>
      <c r="D26" s="35"/>
      <c r="E26" s="35"/>
      <c r="F26" s="73">
        <f t="shared" si="0"/>
        <v>1030</v>
      </c>
    </row>
    <row r="27" spans="1:6" ht="15">
      <c r="A27" s="45"/>
      <c r="B27" s="20"/>
      <c r="C27" s="20"/>
      <c r="D27" s="35"/>
      <c r="E27" s="35"/>
      <c r="F27" s="73">
        <f t="shared" si="0"/>
        <v>1030</v>
      </c>
    </row>
    <row r="28" spans="1:6" ht="15">
      <c r="A28" s="45"/>
      <c r="B28" s="20"/>
      <c r="C28" s="20"/>
      <c r="D28" s="35"/>
      <c r="E28" s="35"/>
      <c r="F28" s="73">
        <f t="shared" si="0"/>
        <v>1030</v>
      </c>
    </row>
    <row r="29" spans="1:6" ht="15">
      <c r="A29" s="45"/>
      <c r="B29" s="20"/>
      <c r="C29" s="20"/>
      <c r="D29" s="35"/>
      <c r="E29" s="35"/>
      <c r="F29" s="73">
        <f t="shared" si="0"/>
        <v>1030</v>
      </c>
    </row>
    <row r="30" spans="1:6" ht="15">
      <c r="A30" s="45"/>
      <c r="B30" s="20"/>
      <c r="C30" s="20"/>
      <c r="D30" s="35"/>
      <c r="E30" s="35"/>
      <c r="F30" s="73">
        <f t="shared" si="0"/>
        <v>1030</v>
      </c>
    </row>
    <row r="31" spans="1:6" ht="15">
      <c r="A31" s="45"/>
      <c r="B31" s="20"/>
      <c r="C31" s="20"/>
      <c r="D31" s="35"/>
      <c r="E31" s="35"/>
      <c r="F31" s="73">
        <f t="shared" si="0"/>
        <v>1030</v>
      </c>
    </row>
    <row r="32" spans="1:6" ht="15">
      <c r="A32" s="45"/>
      <c r="B32" s="20"/>
      <c r="C32" s="20"/>
      <c r="D32" s="35"/>
      <c r="E32" s="35"/>
      <c r="F32" s="73">
        <f t="shared" si="0"/>
        <v>1030</v>
      </c>
    </row>
    <row r="33" spans="1:6" ht="15">
      <c r="A33" s="45"/>
      <c r="B33" s="20"/>
      <c r="C33" s="20"/>
      <c r="D33" s="35"/>
      <c r="E33" s="35"/>
      <c r="F33" s="73">
        <f t="shared" si="0"/>
        <v>1030</v>
      </c>
    </row>
    <row r="34" spans="1:6" ht="15">
      <c r="A34" s="45"/>
      <c r="B34" s="20"/>
      <c r="C34" s="20"/>
      <c r="D34" s="35"/>
      <c r="E34" s="35"/>
      <c r="F34" s="73">
        <f t="shared" si="0"/>
        <v>1030</v>
      </c>
    </row>
    <row r="35" spans="1:6" ht="15">
      <c r="A35" s="45"/>
      <c r="B35" s="20"/>
      <c r="C35" s="20"/>
      <c r="D35" s="35"/>
      <c r="E35" s="35"/>
      <c r="F35" s="73">
        <f t="shared" si="0"/>
        <v>1030</v>
      </c>
    </row>
    <row r="36" spans="1:6" ht="15">
      <c r="A36" s="45"/>
      <c r="B36" s="20"/>
      <c r="C36" s="20"/>
      <c r="D36" s="35"/>
      <c r="E36" s="35"/>
      <c r="F36" s="73">
        <f t="shared" si="0"/>
        <v>1030</v>
      </c>
    </row>
    <row r="37" spans="1:6" ht="15">
      <c r="A37" s="45"/>
      <c r="B37" s="20"/>
      <c r="C37" s="20"/>
      <c r="D37" s="35"/>
      <c r="E37" s="35"/>
      <c r="F37" s="73">
        <f t="shared" si="0"/>
        <v>1030</v>
      </c>
    </row>
    <row r="38" spans="1:6" ht="15">
      <c r="A38" s="45"/>
      <c r="B38" s="20"/>
      <c r="C38" s="20"/>
      <c r="D38" s="35"/>
      <c r="E38" s="35"/>
      <c r="F38" s="73">
        <f t="shared" si="0"/>
        <v>1030</v>
      </c>
    </row>
    <row r="39" spans="1:6" ht="15">
      <c r="A39" s="45"/>
      <c r="B39" s="20"/>
      <c r="C39" s="20"/>
      <c r="D39" s="35"/>
      <c r="E39" s="35"/>
      <c r="F39" s="73">
        <f t="shared" si="0"/>
        <v>1030</v>
      </c>
    </row>
    <row r="40" spans="1:6" ht="15">
      <c r="A40" s="45"/>
      <c r="B40" s="20"/>
      <c r="C40" s="20"/>
      <c r="D40" s="35"/>
      <c r="E40" s="35"/>
      <c r="F40" s="73">
        <f t="shared" si="0"/>
        <v>1030</v>
      </c>
    </row>
    <row r="41" spans="1:6" ht="15">
      <c r="A41" s="45"/>
      <c r="B41" s="20"/>
      <c r="C41" s="20"/>
      <c r="D41" s="35"/>
      <c r="E41" s="35"/>
      <c r="F41" s="73">
        <f t="shared" si="0"/>
        <v>1030</v>
      </c>
    </row>
    <row r="42" spans="1:6" ht="15">
      <c r="A42" s="45"/>
      <c r="B42" s="20"/>
      <c r="C42" s="20"/>
      <c r="D42" s="35"/>
      <c r="E42" s="35"/>
      <c r="F42" s="73">
        <f t="shared" si="0"/>
        <v>1030</v>
      </c>
    </row>
    <row r="43" spans="1:6" ht="15">
      <c r="A43" s="45"/>
      <c r="B43" s="20"/>
      <c r="C43" s="20"/>
      <c r="D43" s="35"/>
      <c r="E43" s="35"/>
      <c r="F43" s="73">
        <f t="shared" si="0"/>
        <v>1030</v>
      </c>
    </row>
    <row r="44" spans="1:6" ht="15">
      <c r="A44" s="45"/>
      <c r="B44" s="20"/>
      <c r="C44" s="20"/>
      <c r="D44" s="35"/>
      <c r="E44" s="35"/>
      <c r="F44" s="73">
        <f t="shared" si="0"/>
        <v>1030</v>
      </c>
    </row>
    <row r="45" spans="1:6" ht="15">
      <c r="A45" s="45"/>
      <c r="B45" s="20"/>
      <c r="C45" s="20"/>
      <c r="D45" s="35"/>
      <c r="E45" s="35"/>
      <c r="F45" s="73">
        <f t="shared" si="0"/>
        <v>1030</v>
      </c>
    </row>
    <row r="46" spans="1:6" ht="15">
      <c r="A46" s="45"/>
      <c r="B46" s="20"/>
      <c r="C46" s="20"/>
      <c r="D46" s="35"/>
      <c r="E46" s="35"/>
      <c r="F46" s="73">
        <f t="shared" si="0"/>
        <v>1030</v>
      </c>
    </row>
    <row r="47" spans="1:6" ht="15">
      <c r="A47" s="45"/>
      <c r="B47" s="20"/>
      <c r="C47" s="20"/>
      <c r="D47" s="35"/>
      <c r="E47" s="35"/>
      <c r="F47" s="73">
        <f t="shared" si="0"/>
        <v>1030</v>
      </c>
    </row>
    <row r="48" spans="1:6" ht="15">
      <c r="A48" s="45"/>
      <c r="B48" s="20"/>
      <c r="C48" s="20"/>
      <c r="D48" s="35"/>
      <c r="E48" s="35"/>
      <c r="F48" s="73">
        <f t="shared" si="0"/>
        <v>1030</v>
      </c>
    </row>
    <row r="49" spans="1:6" ht="15">
      <c r="A49" s="45"/>
      <c r="B49" s="20"/>
      <c r="C49" s="20"/>
      <c r="D49" s="35"/>
      <c r="E49" s="35"/>
      <c r="F49" s="73">
        <f t="shared" si="0"/>
        <v>1030</v>
      </c>
    </row>
    <row r="50" spans="1:6" ht="15">
      <c r="A50" s="45"/>
      <c r="B50" s="20"/>
      <c r="C50" s="20"/>
      <c r="D50" s="35"/>
      <c r="E50" s="35"/>
      <c r="F50" s="73">
        <f t="shared" si="0"/>
        <v>1030</v>
      </c>
    </row>
    <row r="51" spans="1:6" ht="15">
      <c r="A51" s="45"/>
      <c r="B51" s="20"/>
      <c r="C51" s="20"/>
      <c r="D51" s="35"/>
      <c r="E51" s="35"/>
      <c r="F51" s="73">
        <f t="shared" si="0"/>
        <v>1030</v>
      </c>
    </row>
    <row r="52" spans="1:6" ht="15">
      <c r="A52" s="45"/>
      <c r="B52" s="20"/>
      <c r="C52" s="20"/>
      <c r="D52" s="35"/>
      <c r="E52" s="35"/>
      <c r="F52" s="73">
        <f t="shared" si="0"/>
        <v>1030</v>
      </c>
    </row>
    <row r="53" spans="1:6" ht="15">
      <c r="A53" s="45"/>
      <c r="B53" s="20"/>
      <c r="C53" s="20"/>
      <c r="D53" s="35"/>
      <c r="E53" s="35"/>
      <c r="F53" s="73">
        <f t="shared" si="0"/>
        <v>1030</v>
      </c>
    </row>
    <row r="54" spans="1:6" ht="15">
      <c r="A54" s="45"/>
      <c r="B54" s="20"/>
      <c r="C54" s="20"/>
      <c r="D54" s="35"/>
      <c r="E54" s="35"/>
      <c r="F54" s="73">
        <f t="shared" si="0"/>
        <v>1030</v>
      </c>
    </row>
    <row r="55" spans="1:6" ht="15">
      <c r="A55" s="45"/>
      <c r="B55" s="20"/>
      <c r="C55" s="20"/>
      <c r="D55" s="35"/>
      <c r="E55" s="36"/>
      <c r="F55" s="73">
        <f>D55-E55+F54</f>
        <v>1030</v>
      </c>
    </row>
    <row r="56" spans="1:6" ht="15.75">
      <c r="A56" s="46"/>
      <c r="B56" s="120" t="s">
        <v>23</v>
      </c>
      <c r="C56" s="120"/>
      <c r="D56" s="35">
        <f>SUM(D5:D55)</f>
        <v>0</v>
      </c>
      <c r="E56" s="35">
        <f>SUM(E5:E55)</f>
        <v>0</v>
      </c>
      <c r="F56" s="82"/>
    </row>
    <row r="57" spans="1:6" ht="15.75">
      <c r="A57" s="27"/>
      <c r="B57" s="149" t="s">
        <v>20</v>
      </c>
      <c r="C57" s="149"/>
      <c r="D57" s="149"/>
      <c r="E57" s="149"/>
      <c r="F57" s="72">
        <f>F55</f>
        <v>1030</v>
      </c>
    </row>
    <row r="58" spans="1:6" ht="15.75" thickBot="1">
      <c r="A58" s="28"/>
      <c r="B58" s="29"/>
      <c r="C58" s="29"/>
      <c r="D58" s="29"/>
      <c r="E58" s="29"/>
      <c r="F58" s="30"/>
    </row>
  </sheetData>
  <mergeCells count="4">
    <mergeCell ref="B4:C4"/>
    <mergeCell ref="A2:F2"/>
    <mergeCell ref="B57:E57"/>
    <mergeCell ref="B56:C56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74" r:id="rId1"/>
  <headerFooter alignWithMargins="0">
    <oddHeader>&amp;C&amp;A&amp;RPágina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Valdeci Medeiros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</dc:title>
  <dc:subject/>
  <dc:creator>Valdeci Pires de Medeiros</dc:creator>
  <cp:keywords/>
  <dc:description/>
  <cp:lastModifiedBy>.</cp:lastModifiedBy>
  <cp:lastPrinted>2005-04-16T17:46:46Z</cp:lastPrinted>
  <dcterms:created xsi:type="dcterms:W3CDTF">2001-05-31T13:16:06Z</dcterms:created>
  <dcterms:modified xsi:type="dcterms:W3CDTF">2006-01-16T18:09:24Z</dcterms:modified>
  <cp:category/>
  <cp:version/>
  <cp:contentType/>
  <cp:contentStatus/>
</cp:coreProperties>
</file>